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UNICE'!$A$1:$J$39</definedName>
  </definedNames>
  <calcPr fullCalcOnLoad="1"/>
</workbook>
</file>

<file path=xl/sharedStrings.xml><?xml version="1.0" encoding="utf-8"?>
<sst xmlns="http://schemas.openxmlformats.org/spreadsheetml/2006/main" count="526" uniqueCount="92">
  <si>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</si>
  <si>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</si>
  <si>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</si>
  <si>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</si>
  <si>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</si>
  <si>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</si>
  <si>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</si>
  <si>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</si>
  <si>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</si>
  <si>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</si>
  <si>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</si>
  <si>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</si>
  <si>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</si>
  <si>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</si>
  <si>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</si>
  <si>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</si>
  <si>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</si>
  <si>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</si>
  <si>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</si>
  <si>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</si>
  <si>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</si>
  <si>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</si>
  <si>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</si>
  <si>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</si>
  <si>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</si>
  <si>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</si>
  <si>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</si>
  <si>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</si>
  <si>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</si>
  <si>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</si>
  <si>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</si>
  <si>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</si>
  <si>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</si>
  <si>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</si>
  <si>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</si>
  <si>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</si>
  <si>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</si>
  <si>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</si>
  <si>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</si>
  <si>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</si>
  <si>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</si>
  <si>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</si>
  <si>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</si>
  <si>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</si>
  <si>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</si>
  <si>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</si>
  <si>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</si>
  <si>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</si>
  <si>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</si>
  <si>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</si>
  <si>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</si>
  <si>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</si>
  <si>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</si>
  <si>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</si>
  <si>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</si>
  <si>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</si>
  <si>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</si>
  <si>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</si>
  <si>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</si>
  <si>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</si>
  <si>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</si>
  <si>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</si>
  <si>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</si>
  <si>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</si>
  <si>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</si>
  <si>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</si>
  <si>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</si>
  <si>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</si>
  <si>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</si>
  <si>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</si>
  <si>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</si>
  <si>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</si>
  <si>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</si>
  <si>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</si>
  <si>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</si>
  <si>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</si>
  <si>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</si>
  <si>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MAI</t>
  </si>
  <si>
    <t>SITUATIA CONSUMULUI DE MEDICAMENTE IN LUNA IUNIE  2021</t>
  </si>
  <si>
    <t>SITUATIA CONSUMULUI DE MEDICAMENTE LA STARI POSTTRANSPLANT IUNIE  2021</t>
  </si>
  <si>
    <t>SITUATIA CONSUMULUI LA TESTE PENTRU LUNA IUNIE 2021</t>
  </si>
  <si>
    <t>SITUATIA CONSUMULUI DE MEDICAMENTE PENTRU SCLEROZA   LUNA IUNIE 2021</t>
  </si>
  <si>
    <t>SITUATIA CONSUMULUI DE MEDICAMENTE LA STARI MUCOVISCIDOZA IUNIE 2021</t>
  </si>
  <si>
    <t>SITUATIA CONSUMULUI DE MEDICAMENTE PENTRU ONCOLOGIE  LUNA IUNIE 2021</t>
  </si>
  <si>
    <t>SITUATIA CONSUMULUI DE MEDICAMENTE PENTRU INSULINE LUNA IUNIE 2021</t>
  </si>
  <si>
    <t>SITUATIA CONSUMULUI DE MEDICAMENTE PENTRU PNS COST VOLUM   LUNA IUNIE 2021</t>
  </si>
  <si>
    <t>SITUATIA CONSUMULUI DE MEDICAMENTE PENTRU DIABET   LUNA  IUNIE 2021</t>
  </si>
  <si>
    <t>SITUATIA CONSUMULUI DE MEDICAMENTE COST VOLUM PENTRU PENSIONARI  PANA LA 1299 LEI IUNIE 2021</t>
  </si>
  <si>
    <t>SITUATIA CONSUMULUI DE MEDICAMENTE PENTRU PENSIONARI CU PENSII&lt;= 1299 LEI IUNIE 2021</t>
  </si>
  <si>
    <t>SITUATIA CONSUMULUI DE MEDICAMENTE LA  DIABET SI INSULINE IUNIE 2021</t>
  </si>
  <si>
    <t>SITUATIA CONSUMULUI DE MEDIC. PENTRU UNICE COST VOLUM   LUNA IUNIE 2021</t>
  </si>
  <si>
    <t>G31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</si>
</sst>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269"/>
  <sheetViews>
    <sheetView tabSelected="1" workbookViewId="0" topLeftCell="A1">
      <selection activeCell="U1" sqref="U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7" bestFit="1" customWidth="1"/>
    <col min="10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2" bestFit="1" customWidth="1"/>
    <col min="21" max="21" width="12.7109375" style="4" bestFit="1" customWidth="1"/>
    <col min="22" max="22" width="17.140625" style="4" customWidth="1"/>
    <col min="23" max="23" width="11.7109375" style="4" bestFit="1" customWidth="1"/>
    <col min="24" max="57" width="9.140625" style="4" customWidth="1"/>
  </cols>
  <sheetData>
    <row r="3" spans="2:20" ht="15.75">
      <c r="B3" s="19" t="s">
        <v>78</v>
      </c>
      <c r="C3" s="20"/>
      <c r="D3" s="20"/>
      <c r="E3" s="20"/>
      <c r="F3" s="20"/>
      <c r="G3" s="21"/>
      <c r="H3" s="21"/>
      <c r="I3" s="22"/>
      <c r="J3" s="20"/>
      <c r="K3" s="20"/>
      <c r="L3" s="20"/>
      <c r="M3" s="20"/>
      <c r="N3" s="20"/>
      <c r="O3" s="20"/>
      <c r="P3" s="20"/>
      <c r="Q3" s="20"/>
      <c r="R3" s="20"/>
      <c r="S3" s="23"/>
      <c r="T3" s="24"/>
    </row>
    <row r="4" spans="1:20" ht="31.5">
      <c r="A4" s="50" t="s">
        <v>0</v>
      </c>
      <c r="B4" s="51" t="s">
        <v>1</v>
      </c>
      <c r="C4" s="52" t="s">
        <v>2</v>
      </c>
      <c r="D4" s="52" t="s">
        <v>3</v>
      </c>
      <c r="E4" s="52"/>
      <c r="F4" s="52" t="s">
        <v>4</v>
      </c>
      <c r="G4" s="52" t="s">
        <v>5</v>
      </c>
      <c r="H4" s="52" t="s">
        <v>44</v>
      </c>
      <c r="I4" s="53" t="s">
        <v>46</v>
      </c>
      <c r="J4" s="52" t="s">
        <v>47</v>
      </c>
      <c r="K4" s="52" t="s">
        <v>51</v>
      </c>
      <c r="L4" s="52" t="s">
        <v>48</v>
      </c>
      <c r="M4" s="52" t="s">
        <v>49</v>
      </c>
      <c r="N4" s="52" t="s">
        <v>54</v>
      </c>
      <c r="O4" s="52" t="s">
        <v>52</v>
      </c>
      <c r="P4" s="52" t="s">
        <v>50</v>
      </c>
      <c r="Q4" s="52" t="s">
        <v>53</v>
      </c>
      <c r="R4" s="52" t="s">
        <v>56</v>
      </c>
      <c r="S4" s="54" t="s">
        <v>42</v>
      </c>
      <c r="T4" s="53" t="s">
        <v>55</v>
      </c>
    </row>
    <row r="5" spans="1:23" ht="15.75">
      <c r="A5" s="55">
        <v>1</v>
      </c>
      <c r="B5" s="56" t="s">
        <v>6</v>
      </c>
      <c r="C5" s="25">
        <v>45138.44</v>
      </c>
      <c r="D5" s="25">
        <v>48176.28</v>
      </c>
      <c r="E5" s="25">
        <f>F5+G5+R5</f>
        <v>117760.43000000001</v>
      </c>
      <c r="F5" s="25">
        <v>49234.72</v>
      </c>
      <c r="G5" s="25">
        <v>3074.66</v>
      </c>
      <c r="H5" s="25">
        <v>5168.76</v>
      </c>
      <c r="I5" s="26"/>
      <c r="J5" s="25"/>
      <c r="K5" s="25"/>
      <c r="L5" s="25">
        <v>2269.54</v>
      </c>
      <c r="M5" s="25">
        <v>46504.65</v>
      </c>
      <c r="N5" s="25"/>
      <c r="O5" s="25">
        <v>8840.26</v>
      </c>
      <c r="P5" s="25"/>
      <c r="Q5" s="25">
        <v>7836.6</v>
      </c>
      <c r="R5" s="57">
        <f>I5+J5+K5+L5+M5+N5+O5+P5+Q5</f>
        <v>65451.05</v>
      </c>
      <c r="S5" s="78">
        <f aca="true" t="shared" si="0" ref="S5:S37">C5+D5+F5+G5+H5+I5+J5+K5+L5+M5+N5+O5+P5+Q5</f>
        <v>216243.91000000003</v>
      </c>
      <c r="T5" s="59">
        <f>S5-R5</f>
        <v>150792.86000000004</v>
      </c>
      <c r="V5" s="62"/>
      <c r="W5" s="77"/>
    </row>
    <row r="6" spans="1:23" ht="15.75">
      <c r="A6" s="55">
        <v>2</v>
      </c>
      <c r="B6" s="56" t="s">
        <v>7</v>
      </c>
      <c r="C6" s="25">
        <v>0</v>
      </c>
      <c r="D6" s="25">
        <v>0</v>
      </c>
      <c r="E6" s="25">
        <f aca="true" t="shared" si="1" ref="E6:E38">F6+G6+R6</f>
        <v>0</v>
      </c>
      <c r="F6" s="25">
        <v>0</v>
      </c>
      <c r="G6" s="25">
        <v>0</v>
      </c>
      <c r="H6" s="25">
        <v>0</v>
      </c>
      <c r="I6" s="26"/>
      <c r="J6" s="25"/>
      <c r="K6" s="25"/>
      <c r="L6" s="25"/>
      <c r="M6" s="25"/>
      <c r="N6" s="25"/>
      <c r="O6" s="25"/>
      <c r="P6" s="25"/>
      <c r="Q6" s="25"/>
      <c r="R6" s="57">
        <f aca="true" t="shared" si="2" ref="R6:R37">I6+J6+K6+L6+M6+N6+O6+P6+Q6</f>
        <v>0</v>
      </c>
      <c r="S6" s="78">
        <f t="shared" si="0"/>
        <v>0</v>
      </c>
      <c r="T6" s="59">
        <f aca="true" t="shared" si="3" ref="T6:T37">S6-R6</f>
        <v>0</v>
      </c>
      <c r="V6" s="62"/>
      <c r="W6" s="77"/>
    </row>
    <row r="7" spans="1:23" ht="15.75">
      <c r="A7" s="55">
        <v>3</v>
      </c>
      <c r="B7" s="56" t="s">
        <v>8</v>
      </c>
      <c r="C7" s="25">
        <v>26005.05</v>
      </c>
      <c r="D7" s="25">
        <v>24919.78</v>
      </c>
      <c r="E7" s="25">
        <f t="shared" si="1"/>
        <v>17482.48</v>
      </c>
      <c r="F7" s="25">
        <v>10703.9</v>
      </c>
      <c r="G7" s="25">
        <v>6778.58</v>
      </c>
      <c r="H7" s="25">
        <v>3147.4</v>
      </c>
      <c r="I7" s="26"/>
      <c r="J7" s="25"/>
      <c r="K7" s="25"/>
      <c r="L7" s="25"/>
      <c r="M7" s="25"/>
      <c r="N7" s="25"/>
      <c r="O7" s="25"/>
      <c r="P7" s="25"/>
      <c r="Q7" s="25"/>
      <c r="R7" s="57">
        <f t="shared" si="2"/>
        <v>0</v>
      </c>
      <c r="S7" s="78">
        <f t="shared" si="0"/>
        <v>71554.70999999999</v>
      </c>
      <c r="T7" s="59">
        <f t="shared" si="3"/>
        <v>71554.70999999999</v>
      </c>
      <c r="V7" s="62"/>
      <c r="W7" s="77"/>
    </row>
    <row r="8" spans="1:23" ht="15.75">
      <c r="A8" s="55">
        <v>4</v>
      </c>
      <c r="B8" s="56" t="s">
        <v>9</v>
      </c>
      <c r="C8" s="25">
        <v>17617.37</v>
      </c>
      <c r="D8" s="25">
        <v>16466.98</v>
      </c>
      <c r="E8" s="25">
        <f t="shared" si="1"/>
        <v>12932.18</v>
      </c>
      <c r="F8" s="25">
        <v>12058.94</v>
      </c>
      <c r="G8" s="25">
        <v>873.24</v>
      </c>
      <c r="H8" s="25">
        <v>2853.35</v>
      </c>
      <c r="I8" s="26"/>
      <c r="J8" s="25"/>
      <c r="K8" s="25"/>
      <c r="L8" s="25"/>
      <c r="M8" s="25"/>
      <c r="N8" s="25"/>
      <c r="O8" s="25"/>
      <c r="P8" s="25"/>
      <c r="Q8" s="25"/>
      <c r="R8" s="57">
        <f t="shared" si="2"/>
        <v>0</v>
      </c>
      <c r="S8" s="78">
        <f t="shared" si="0"/>
        <v>49869.88</v>
      </c>
      <c r="T8" s="59">
        <f t="shared" si="3"/>
        <v>49869.88</v>
      </c>
      <c r="V8" s="62"/>
      <c r="W8" s="77"/>
    </row>
    <row r="9" spans="1:23" ht="15.75">
      <c r="A9" s="55">
        <v>5</v>
      </c>
      <c r="B9" s="56" t="s">
        <v>10</v>
      </c>
      <c r="C9" s="25">
        <v>19763.24</v>
      </c>
      <c r="D9" s="25">
        <v>24036.54</v>
      </c>
      <c r="E9" s="25">
        <f t="shared" si="1"/>
        <v>27971.199999999997</v>
      </c>
      <c r="F9" s="25">
        <v>22502.05</v>
      </c>
      <c r="G9" s="26">
        <v>930.07</v>
      </c>
      <c r="H9" s="25">
        <v>2522.06</v>
      </c>
      <c r="I9" s="26"/>
      <c r="K9" s="25"/>
      <c r="L9" s="25"/>
      <c r="M9" s="25">
        <v>4539.08</v>
      </c>
      <c r="N9" s="25"/>
      <c r="O9" s="25"/>
      <c r="P9" s="25"/>
      <c r="Q9" s="25"/>
      <c r="R9" s="57">
        <f t="shared" si="2"/>
        <v>4539.08</v>
      </c>
      <c r="S9" s="78">
        <f t="shared" si="0"/>
        <v>74293.04000000001</v>
      </c>
      <c r="T9" s="59">
        <f t="shared" si="3"/>
        <v>69753.96</v>
      </c>
      <c r="V9" s="62"/>
      <c r="W9" s="77"/>
    </row>
    <row r="10" spans="1:24" ht="15.75">
      <c r="A10" s="55">
        <v>6</v>
      </c>
      <c r="B10" s="56" t="s">
        <v>11</v>
      </c>
      <c r="C10" s="25">
        <v>63310.61</v>
      </c>
      <c r="D10" s="25">
        <v>71759.38</v>
      </c>
      <c r="E10" s="25">
        <f t="shared" si="1"/>
        <v>163181.3</v>
      </c>
      <c r="F10" s="25">
        <v>113387.37</v>
      </c>
      <c r="G10" s="25">
        <v>7866.08</v>
      </c>
      <c r="H10" s="25">
        <v>7131.13</v>
      </c>
      <c r="I10" s="26">
        <v>412.82</v>
      </c>
      <c r="J10" s="25"/>
      <c r="K10" s="25"/>
      <c r="L10" s="25">
        <v>3255.44</v>
      </c>
      <c r="M10" s="25">
        <v>21496.39</v>
      </c>
      <c r="N10" s="25">
        <v>1134.77</v>
      </c>
      <c r="O10" s="25">
        <v>8326.27</v>
      </c>
      <c r="P10" s="25"/>
      <c r="Q10" s="25">
        <v>7302.16</v>
      </c>
      <c r="R10" s="57">
        <f t="shared" si="2"/>
        <v>41927.850000000006</v>
      </c>
      <c r="S10" s="78">
        <f t="shared" si="0"/>
        <v>305382.42</v>
      </c>
      <c r="T10" s="59">
        <f t="shared" si="3"/>
        <v>263454.56999999995</v>
      </c>
      <c r="V10" s="62"/>
      <c r="W10" s="77"/>
      <c r="X10" s="70"/>
    </row>
    <row r="11" spans="1:23" ht="15" customHeight="1">
      <c r="A11" s="55">
        <v>7</v>
      </c>
      <c r="B11" s="56" t="s">
        <v>57</v>
      </c>
      <c r="C11" s="25">
        <v>61584.7</v>
      </c>
      <c r="D11" s="25">
        <v>77129.94</v>
      </c>
      <c r="E11" s="25">
        <f t="shared" si="1"/>
        <v>65655.03</v>
      </c>
      <c r="F11" s="25">
        <v>46895.52</v>
      </c>
      <c r="G11" s="25">
        <v>8144.2</v>
      </c>
      <c r="H11" s="25">
        <v>8152.59</v>
      </c>
      <c r="I11" s="26">
        <v>491.69</v>
      </c>
      <c r="J11" s="25"/>
      <c r="K11" s="25"/>
      <c r="L11" s="25">
        <v>4539.08</v>
      </c>
      <c r="M11" s="25">
        <v>3315</v>
      </c>
      <c r="N11" s="25"/>
      <c r="O11" s="25">
        <v>2269.54</v>
      </c>
      <c r="P11" s="25"/>
      <c r="Q11" s="25"/>
      <c r="R11" s="57">
        <f t="shared" si="2"/>
        <v>10615.310000000001</v>
      </c>
      <c r="S11" s="78">
        <f t="shared" si="0"/>
        <v>212522.26</v>
      </c>
      <c r="T11" s="59">
        <f t="shared" si="3"/>
        <v>201906.95</v>
      </c>
      <c r="V11" s="62"/>
      <c r="W11" s="77"/>
    </row>
    <row r="12" spans="1:23" ht="15.75">
      <c r="A12" s="55">
        <v>8</v>
      </c>
      <c r="B12" s="56" t="s">
        <v>12</v>
      </c>
      <c r="C12" s="25">
        <v>14541.08</v>
      </c>
      <c r="D12" s="25">
        <v>25734.92</v>
      </c>
      <c r="E12" s="25">
        <f t="shared" si="1"/>
        <v>57635.74</v>
      </c>
      <c r="F12" s="25">
        <v>34422.24</v>
      </c>
      <c r="G12" s="25">
        <v>671.43</v>
      </c>
      <c r="H12" s="25">
        <v>948.81</v>
      </c>
      <c r="I12" s="26">
        <v>1147.27</v>
      </c>
      <c r="J12" s="25">
        <v>163.89</v>
      </c>
      <c r="K12" s="25">
        <v>5106.81</v>
      </c>
      <c r="L12" s="25"/>
      <c r="M12" s="25">
        <v>10539.56</v>
      </c>
      <c r="N12" s="25"/>
      <c r="O12" s="25">
        <v>5584.54</v>
      </c>
      <c r="P12" s="25"/>
      <c r="Q12" s="25"/>
      <c r="R12" s="57">
        <f t="shared" si="2"/>
        <v>22542.07</v>
      </c>
      <c r="S12" s="78">
        <f t="shared" si="0"/>
        <v>98860.54999999997</v>
      </c>
      <c r="T12" s="59">
        <f t="shared" si="3"/>
        <v>76318.47999999998</v>
      </c>
      <c r="V12" s="62"/>
      <c r="W12" s="77"/>
    </row>
    <row r="13" spans="1:23" ht="15.75">
      <c r="A13" s="55">
        <v>9</v>
      </c>
      <c r="B13" s="56" t="s">
        <v>13</v>
      </c>
      <c r="C13" s="25">
        <v>16175.28</v>
      </c>
      <c r="D13" s="27">
        <v>20645.02</v>
      </c>
      <c r="E13" s="25">
        <f t="shared" si="1"/>
        <v>22720.93</v>
      </c>
      <c r="F13" s="25">
        <v>20931.54</v>
      </c>
      <c r="G13" s="25">
        <v>1297.7</v>
      </c>
      <c r="H13" s="25">
        <v>2436.57</v>
      </c>
      <c r="I13" s="26">
        <v>491.69</v>
      </c>
      <c r="J13" s="25"/>
      <c r="K13" s="25"/>
      <c r="L13" s="25"/>
      <c r="M13" s="25"/>
      <c r="N13" s="25"/>
      <c r="O13" s="25"/>
      <c r="P13" s="25"/>
      <c r="Q13" s="25"/>
      <c r="R13" s="57">
        <f t="shared" si="2"/>
        <v>491.69</v>
      </c>
      <c r="S13" s="58">
        <f t="shared" si="0"/>
        <v>61977.8</v>
      </c>
      <c r="T13" s="59">
        <f t="shared" si="3"/>
        <v>61486.11</v>
      </c>
      <c r="V13" s="62"/>
      <c r="W13" s="77"/>
    </row>
    <row r="14" spans="1:23" ht="15.75">
      <c r="A14" s="55">
        <v>10</v>
      </c>
      <c r="B14" s="56" t="s">
        <v>14</v>
      </c>
      <c r="C14" s="25">
        <v>0</v>
      </c>
      <c r="D14" s="25">
        <v>0</v>
      </c>
      <c r="E14" s="25">
        <f t="shared" si="1"/>
        <v>0</v>
      </c>
      <c r="F14" s="25">
        <v>0</v>
      </c>
      <c r="G14" s="25">
        <v>0</v>
      </c>
      <c r="H14" s="25">
        <v>0</v>
      </c>
      <c r="I14" s="26"/>
      <c r="J14" s="25"/>
      <c r="K14" s="25"/>
      <c r="L14" s="25"/>
      <c r="M14" s="25"/>
      <c r="N14" s="25"/>
      <c r="O14" s="25"/>
      <c r="P14" s="25"/>
      <c r="Q14" s="25"/>
      <c r="R14" s="57">
        <f t="shared" si="2"/>
        <v>0</v>
      </c>
      <c r="S14" s="78">
        <f t="shared" si="0"/>
        <v>0</v>
      </c>
      <c r="T14" s="59">
        <f t="shared" si="3"/>
        <v>0</v>
      </c>
      <c r="V14" s="62"/>
      <c r="W14" s="77"/>
    </row>
    <row r="15" spans="1:23" ht="15.75">
      <c r="A15" s="55">
        <v>11</v>
      </c>
      <c r="B15" s="56" t="s">
        <v>15</v>
      </c>
      <c r="C15" s="25">
        <v>28308.95</v>
      </c>
      <c r="D15" s="25">
        <v>35725.48</v>
      </c>
      <c r="E15" s="25">
        <f t="shared" si="1"/>
        <v>26315.44</v>
      </c>
      <c r="F15" s="25">
        <v>23450.14</v>
      </c>
      <c r="G15" s="25">
        <v>2865.3</v>
      </c>
      <c r="H15" s="25">
        <v>4118.31</v>
      </c>
      <c r="I15" s="26"/>
      <c r="J15" s="25"/>
      <c r="K15" s="25"/>
      <c r="L15" s="25"/>
      <c r="M15" s="25"/>
      <c r="N15" s="25"/>
      <c r="O15" s="25"/>
      <c r="P15" s="25"/>
      <c r="Q15" s="25"/>
      <c r="R15" s="57">
        <f t="shared" si="2"/>
        <v>0</v>
      </c>
      <c r="S15" s="78">
        <f t="shared" si="0"/>
        <v>94468.18000000001</v>
      </c>
      <c r="T15" s="59">
        <f t="shared" si="3"/>
        <v>94468.18000000001</v>
      </c>
      <c r="V15" s="62"/>
      <c r="W15" s="77"/>
    </row>
    <row r="16" spans="1:23" ht="15.75">
      <c r="A16" s="55">
        <v>12</v>
      </c>
      <c r="B16" s="56" t="s">
        <v>16</v>
      </c>
      <c r="C16" s="25">
        <v>17251.85</v>
      </c>
      <c r="D16" s="25">
        <v>14170.07</v>
      </c>
      <c r="E16" s="25">
        <f t="shared" si="1"/>
        <v>6028.46</v>
      </c>
      <c r="F16" s="25">
        <v>4079.17</v>
      </c>
      <c r="G16" s="25">
        <v>1949.29</v>
      </c>
      <c r="H16" s="25">
        <v>1024.83</v>
      </c>
      <c r="I16" s="26"/>
      <c r="J16" s="25"/>
      <c r="K16" s="25"/>
      <c r="L16" s="25"/>
      <c r="M16" s="25"/>
      <c r="N16" s="25"/>
      <c r="O16" s="25"/>
      <c r="P16" s="25"/>
      <c r="Q16" s="25"/>
      <c r="R16" s="57">
        <f t="shared" si="2"/>
        <v>0</v>
      </c>
      <c r="S16" s="78">
        <f t="shared" si="0"/>
        <v>38475.21</v>
      </c>
      <c r="T16" s="59">
        <f t="shared" si="3"/>
        <v>38475.21</v>
      </c>
      <c r="U16" s="11"/>
      <c r="V16" s="62"/>
      <c r="W16" s="77"/>
    </row>
    <row r="17" spans="1:23" ht="15.75">
      <c r="A17" s="55">
        <v>13</v>
      </c>
      <c r="B17" s="56" t="s">
        <v>17</v>
      </c>
      <c r="C17" s="25">
        <v>50477.21</v>
      </c>
      <c r="D17" s="25">
        <v>45026.49</v>
      </c>
      <c r="E17" s="25">
        <f t="shared" si="1"/>
        <v>41178.73</v>
      </c>
      <c r="F17" s="25">
        <v>29293.37</v>
      </c>
      <c r="G17" s="25">
        <v>6897.07</v>
      </c>
      <c r="H17" s="25">
        <v>3468.89</v>
      </c>
      <c r="I17" s="26">
        <v>4988.29</v>
      </c>
      <c r="J17" s="25"/>
      <c r="K17" s="25"/>
      <c r="L17" s="25"/>
      <c r="M17" s="25"/>
      <c r="N17" s="25"/>
      <c r="O17" s="25"/>
      <c r="P17" s="25"/>
      <c r="Q17" s="25"/>
      <c r="R17" s="57">
        <f t="shared" si="2"/>
        <v>4988.29</v>
      </c>
      <c r="S17" s="78">
        <f t="shared" si="0"/>
        <v>140151.32</v>
      </c>
      <c r="T17" s="59">
        <f t="shared" si="3"/>
        <v>135163.03</v>
      </c>
      <c r="V17" s="62"/>
      <c r="W17" s="77"/>
    </row>
    <row r="18" spans="1:23" ht="15.75">
      <c r="A18" s="55">
        <v>14</v>
      </c>
      <c r="B18" s="56" t="s">
        <v>18</v>
      </c>
      <c r="C18" s="25">
        <v>18106.94</v>
      </c>
      <c r="D18" s="25">
        <v>16981.49</v>
      </c>
      <c r="E18" s="25">
        <f t="shared" si="1"/>
        <v>12505.09</v>
      </c>
      <c r="F18" s="25">
        <v>9581.54</v>
      </c>
      <c r="G18" s="25">
        <v>2923.55</v>
      </c>
      <c r="H18" s="25">
        <v>2067.8</v>
      </c>
      <c r="I18" s="28"/>
      <c r="J18" s="25"/>
      <c r="K18" s="25"/>
      <c r="L18" s="25"/>
      <c r="M18" s="25"/>
      <c r="N18" s="25"/>
      <c r="O18" s="25"/>
      <c r="P18" s="25"/>
      <c r="Q18" s="25"/>
      <c r="R18" s="57">
        <f t="shared" si="2"/>
        <v>0</v>
      </c>
      <c r="S18" s="78">
        <f t="shared" si="0"/>
        <v>49661.32000000001</v>
      </c>
      <c r="T18" s="59">
        <f t="shared" si="3"/>
        <v>49661.32000000001</v>
      </c>
      <c r="V18" s="62"/>
      <c r="W18" s="77"/>
    </row>
    <row r="19" spans="1:23" ht="15.75">
      <c r="A19" s="55">
        <v>15</v>
      </c>
      <c r="B19" s="56" t="s">
        <v>19</v>
      </c>
      <c r="C19" s="25">
        <v>13661.81</v>
      </c>
      <c r="D19" s="25">
        <v>14916.9</v>
      </c>
      <c r="E19" s="25">
        <f t="shared" si="1"/>
        <v>7440.18</v>
      </c>
      <c r="F19" s="25">
        <v>4737.38</v>
      </c>
      <c r="G19" s="25">
        <v>2702.8</v>
      </c>
      <c r="H19" s="25">
        <v>1738.11</v>
      </c>
      <c r="I19" s="26"/>
      <c r="J19" s="25"/>
      <c r="K19" s="25"/>
      <c r="L19" s="25"/>
      <c r="M19" s="25"/>
      <c r="N19" s="25"/>
      <c r="O19" s="25"/>
      <c r="P19" s="25"/>
      <c r="Q19" s="25"/>
      <c r="R19" s="57">
        <f t="shared" si="2"/>
        <v>0</v>
      </c>
      <c r="S19" s="78">
        <f t="shared" si="0"/>
        <v>37757</v>
      </c>
      <c r="T19" s="59">
        <f t="shared" si="3"/>
        <v>37757</v>
      </c>
      <c r="V19" s="62"/>
      <c r="W19" s="77"/>
    </row>
    <row r="20" spans="1:23" ht="15.75">
      <c r="A20" s="55">
        <v>16</v>
      </c>
      <c r="B20" s="56" t="s">
        <v>20</v>
      </c>
      <c r="C20" s="25">
        <v>18009.68</v>
      </c>
      <c r="D20" s="25">
        <v>21329.82</v>
      </c>
      <c r="E20" s="25">
        <f t="shared" si="1"/>
        <v>26508.390000000003</v>
      </c>
      <c r="F20" s="25">
        <v>21909.38</v>
      </c>
      <c r="G20" s="25">
        <v>320.13</v>
      </c>
      <c r="H20" s="25">
        <v>3323.76</v>
      </c>
      <c r="I20" s="26">
        <v>491.69</v>
      </c>
      <c r="J20" s="25"/>
      <c r="K20" s="25"/>
      <c r="L20" s="25"/>
      <c r="M20" s="25"/>
      <c r="N20" s="25"/>
      <c r="O20" s="25">
        <v>3787.19</v>
      </c>
      <c r="P20" s="25"/>
      <c r="Q20" s="25"/>
      <c r="R20" s="57">
        <f t="shared" si="2"/>
        <v>4278.88</v>
      </c>
      <c r="S20" s="78">
        <f t="shared" si="0"/>
        <v>69171.65000000001</v>
      </c>
      <c r="T20" s="59">
        <f t="shared" si="3"/>
        <v>64892.77000000001</v>
      </c>
      <c r="V20" s="62"/>
      <c r="W20" s="62"/>
    </row>
    <row r="21" spans="1:23" ht="15.75">
      <c r="A21" s="55">
        <v>17</v>
      </c>
      <c r="B21" s="56" t="s">
        <v>21</v>
      </c>
      <c r="C21" s="25">
        <v>51407.54</v>
      </c>
      <c r="D21" s="25">
        <v>52085.16</v>
      </c>
      <c r="E21" s="25">
        <f t="shared" si="1"/>
        <v>65925.95999999999</v>
      </c>
      <c r="F21" s="25">
        <v>43834.46</v>
      </c>
      <c r="G21" s="25">
        <v>11596.52</v>
      </c>
      <c r="H21" s="25">
        <v>5831.11</v>
      </c>
      <c r="I21" s="26">
        <v>1147.29</v>
      </c>
      <c r="J21" s="25"/>
      <c r="K21" s="25"/>
      <c r="L21" s="25">
        <v>2269.54</v>
      </c>
      <c r="M21" s="25">
        <v>7078.15</v>
      </c>
      <c r="N21" s="25"/>
      <c r="O21" s="25"/>
      <c r="P21" s="25"/>
      <c r="Q21" s="25"/>
      <c r="R21" s="57">
        <f t="shared" si="2"/>
        <v>10494.98</v>
      </c>
      <c r="S21" s="78">
        <f t="shared" si="0"/>
        <v>175249.77</v>
      </c>
      <c r="T21" s="59">
        <f t="shared" si="3"/>
        <v>164754.78999999998</v>
      </c>
      <c r="V21" s="62"/>
      <c r="W21" s="77"/>
    </row>
    <row r="22" spans="1:23" ht="15.75">
      <c r="A22" s="55">
        <v>18</v>
      </c>
      <c r="B22" s="56" t="s">
        <v>22</v>
      </c>
      <c r="C22" s="25">
        <v>5580.95</v>
      </c>
      <c r="D22" s="25">
        <v>5449.83</v>
      </c>
      <c r="E22" s="25">
        <f t="shared" si="1"/>
        <v>7156.5</v>
      </c>
      <c r="F22" s="25">
        <v>6943.84</v>
      </c>
      <c r="G22" s="25">
        <v>212.66</v>
      </c>
      <c r="H22" s="25">
        <v>490.67</v>
      </c>
      <c r="I22" s="26"/>
      <c r="J22" s="25"/>
      <c r="K22" s="25"/>
      <c r="L22" s="25"/>
      <c r="M22" s="25"/>
      <c r="N22" s="25"/>
      <c r="O22" s="25"/>
      <c r="P22" s="25"/>
      <c r="Q22" s="25"/>
      <c r="R22" s="57">
        <f t="shared" si="2"/>
        <v>0</v>
      </c>
      <c r="S22" s="58">
        <f t="shared" si="0"/>
        <v>18677.949999999997</v>
      </c>
      <c r="T22" s="59">
        <f t="shared" si="3"/>
        <v>18677.949999999997</v>
      </c>
      <c r="V22" s="62"/>
      <c r="W22" s="77"/>
    </row>
    <row r="23" spans="1:23" ht="15.75">
      <c r="A23" s="55">
        <v>19</v>
      </c>
      <c r="B23" s="56" t="s">
        <v>23</v>
      </c>
      <c r="C23" s="25">
        <v>6265.4</v>
      </c>
      <c r="D23" s="25">
        <v>8149.05</v>
      </c>
      <c r="E23" s="25">
        <f t="shared" si="1"/>
        <v>9011.44</v>
      </c>
      <c r="F23" s="25">
        <v>8886.84</v>
      </c>
      <c r="G23" s="25">
        <v>124.6</v>
      </c>
      <c r="H23" s="25">
        <v>973.38</v>
      </c>
      <c r="I23" s="26"/>
      <c r="J23" s="25"/>
      <c r="K23" s="25"/>
      <c r="L23" s="25"/>
      <c r="M23" s="25"/>
      <c r="N23" s="25"/>
      <c r="O23" s="25"/>
      <c r="P23" s="25"/>
      <c r="Q23" s="25"/>
      <c r="R23" s="57">
        <f t="shared" si="2"/>
        <v>0</v>
      </c>
      <c r="S23" s="78">
        <f t="shared" si="0"/>
        <v>24399.27</v>
      </c>
      <c r="T23" s="59">
        <f t="shared" si="3"/>
        <v>24399.27</v>
      </c>
      <c r="V23" s="62"/>
      <c r="W23" s="77"/>
    </row>
    <row r="24" spans="1:23" ht="15.75">
      <c r="A24" s="55">
        <v>20</v>
      </c>
      <c r="B24" s="56" t="s">
        <v>24</v>
      </c>
      <c r="C24" s="25">
        <v>33083.91</v>
      </c>
      <c r="D24" s="25">
        <v>45619.99</v>
      </c>
      <c r="E24" s="25">
        <f t="shared" si="1"/>
        <v>132898.94999999998</v>
      </c>
      <c r="F24" s="25">
        <v>45056.35</v>
      </c>
      <c r="G24" s="25">
        <v>2758.22</v>
      </c>
      <c r="H24" s="25">
        <v>2868.06</v>
      </c>
      <c r="I24" s="25">
        <v>412.81</v>
      </c>
      <c r="J24" s="25"/>
      <c r="K24" s="25">
        <v>873.65</v>
      </c>
      <c r="L24" s="25"/>
      <c r="M24" s="25">
        <v>45215.74</v>
      </c>
      <c r="N24" s="25">
        <v>2269.54</v>
      </c>
      <c r="O24" s="25">
        <v>9078.16</v>
      </c>
      <c r="P24" s="25"/>
      <c r="Q24" s="25">
        <v>27234.48</v>
      </c>
      <c r="R24" s="57">
        <f t="shared" si="2"/>
        <v>85084.37999999999</v>
      </c>
      <c r="S24" s="78">
        <f t="shared" si="0"/>
        <v>214470.91</v>
      </c>
      <c r="T24" s="59">
        <f t="shared" si="3"/>
        <v>129386.53000000001</v>
      </c>
      <c r="V24" s="62"/>
      <c r="W24" s="77"/>
    </row>
    <row r="25" spans="1:23" ht="15.75">
      <c r="A25" s="55">
        <v>21</v>
      </c>
      <c r="B25" s="56" t="s">
        <v>25</v>
      </c>
      <c r="C25" s="25">
        <v>21767.81</v>
      </c>
      <c r="D25" s="25">
        <v>30073.91</v>
      </c>
      <c r="E25" s="25">
        <f t="shared" si="1"/>
        <v>21202.36</v>
      </c>
      <c r="F25" s="25">
        <v>19526.95</v>
      </c>
      <c r="G25" s="25">
        <v>1675.41</v>
      </c>
      <c r="H25" s="25">
        <v>2701.35</v>
      </c>
      <c r="I25" s="26"/>
      <c r="J25" s="25"/>
      <c r="K25" s="25"/>
      <c r="L25" s="25"/>
      <c r="M25" s="25"/>
      <c r="N25" s="25"/>
      <c r="O25" s="25"/>
      <c r="P25" s="25"/>
      <c r="Q25" s="25"/>
      <c r="R25" s="57">
        <f t="shared" si="2"/>
        <v>0</v>
      </c>
      <c r="S25" s="78">
        <f t="shared" si="0"/>
        <v>75745.43000000001</v>
      </c>
      <c r="T25" s="59">
        <f t="shared" si="3"/>
        <v>75745.43000000001</v>
      </c>
      <c r="V25" s="62"/>
      <c r="W25" s="77"/>
    </row>
    <row r="26" spans="1:23" ht="15.75">
      <c r="A26" s="55">
        <v>22</v>
      </c>
      <c r="B26" s="56" t="s">
        <v>26</v>
      </c>
      <c r="C26" s="25">
        <v>14818.54</v>
      </c>
      <c r="D26" s="25">
        <v>14749.44</v>
      </c>
      <c r="E26" s="25">
        <f t="shared" si="1"/>
        <v>12034.43</v>
      </c>
      <c r="F26" s="25">
        <v>6124.81</v>
      </c>
      <c r="G26" s="25">
        <v>2594.62</v>
      </c>
      <c r="H26" s="25">
        <v>2662.5</v>
      </c>
      <c r="I26" s="26"/>
      <c r="J26" s="25"/>
      <c r="K26" s="25"/>
      <c r="L26" s="25"/>
      <c r="M26" s="25">
        <v>3315</v>
      </c>
      <c r="N26" s="25"/>
      <c r="O26" s="25"/>
      <c r="P26" s="25"/>
      <c r="Q26" s="25"/>
      <c r="R26" s="57">
        <f t="shared" si="2"/>
        <v>3315</v>
      </c>
      <c r="S26" s="78">
        <f t="shared" si="0"/>
        <v>44264.91</v>
      </c>
      <c r="T26" s="59">
        <f t="shared" si="3"/>
        <v>40949.91</v>
      </c>
      <c r="V26" s="62"/>
      <c r="W26" s="77"/>
    </row>
    <row r="27" spans="1:23" ht="15.75">
      <c r="A27" s="55">
        <v>23</v>
      </c>
      <c r="B27" s="56" t="s">
        <v>27</v>
      </c>
      <c r="C27" s="25">
        <v>9779.97</v>
      </c>
      <c r="D27" s="25">
        <v>9708.25</v>
      </c>
      <c r="E27" s="25">
        <f t="shared" si="1"/>
        <v>13739.310000000001</v>
      </c>
      <c r="F27" s="25">
        <v>13242.45</v>
      </c>
      <c r="G27" s="25">
        <v>496.86</v>
      </c>
      <c r="H27" s="25">
        <v>1230.65</v>
      </c>
      <c r="I27" s="26"/>
      <c r="J27" s="25"/>
      <c r="K27" s="25"/>
      <c r="L27" s="25"/>
      <c r="M27" s="25"/>
      <c r="N27" s="25"/>
      <c r="O27" s="25"/>
      <c r="P27" s="25"/>
      <c r="Q27" s="25"/>
      <c r="R27" s="57">
        <f t="shared" si="2"/>
        <v>0</v>
      </c>
      <c r="S27" s="78">
        <f t="shared" si="0"/>
        <v>34458.18</v>
      </c>
      <c r="T27" s="59">
        <f t="shared" si="3"/>
        <v>34458.18</v>
      </c>
      <c r="V27" s="62"/>
      <c r="W27" s="77"/>
    </row>
    <row r="28" spans="1:23" ht="15.75">
      <c r="A28" s="55">
        <v>24</v>
      </c>
      <c r="B28" s="56" t="s">
        <v>28</v>
      </c>
      <c r="C28" s="25">
        <v>61867.61</v>
      </c>
      <c r="D28" s="25">
        <v>78127.46</v>
      </c>
      <c r="E28" s="25">
        <f t="shared" si="1"/>
        <v>45395.479999999996</v>
      </c>
      <c r="F28" s="25">
        <v>25707.47</v>
      </c>
      <c r="G28" s="25">
        <v>3801.23</v>
      </c>
      <c r="H28" s="25">
        <v>7407.23</v>
      </c>
      <c r="I28" s="26"/>
      <c r="J28" s="25"/>
      <c r="K28" s="25"/>
      <c r="L28" s="25"/>
      <c r="M28" s="25">
        <v>6808.62</v>
      </c>
      <c r="N28" s="25">
        <v>2269.54</v>
      </c>
      <c r="O28" s="25">
        <v>6808.62</v>
      </c>
      <c r="P28" s="25"/>
      <c r="Q28" s="25"/>
      <c r="R28" s="57">
        <f t="shared" si="2"/>
        <v>15886.779999999999</v>
      </c>
      <c r="S28" s="78">
        <f t="shared" si="0"/>
        <v>192797.78000000003</v>
      </c>
      <c r="T28" s="59">
        <f t="shared" si="3"/>
        <v>176911.00000000003</v>
      </c>
      <c r="V28" s="62"/>
      <c r="W28" s="77"/>
    </row>
    <row r="29" spans="1:23" ht="15.75">
      <c r="A29" s="55">
        <v>25</v>
      </c>
      <c r="B29" s="56" t="s">
        <v>29</v>
      </c>
      <c r="C29" s="25">
        <v>39625.34</v>
      </c>
      <c r="D29" s="25">
        <v>40163.95</v>
      </c>
      <c r="E29" s="25">
        <f t="shared" si="1"/>
        <v>38559.24</v>
      </c>
      <c r="F29" s="25">
        <v>26614.32</v>
      </c>
      <c r="G29" s="25">
        <v>6422.46</v>
      </c>
      <c r="H29" s="25">
        <v>5339.9</v>
      </c>
      <c r="I29" s="26">
        <v>983.38</v>
      </c>
      <c r="J29" s="25"/>
      <c r="K29" s="25"/>
      <c r="L29" s="25"/>
      <c r="M29" s="25"/>
      <c r="N29" s="25"/>
      <c r="O29" s="25">
        <v>4539.08</v>
      </c>
      <c r="P29" s="25"/>
      <c r="Q29" s="25"/>
      <c r="R29" s="57">
        <f t="shared" si="2"/>
        <v>5522.46</v>
      </c>
      <c r="S29" s="78">
        <f t="shared" si="0"/>
        <v>123688.43</v>
      </c>
      <c r="T29" s="59">
        <f t="shared" si="3"/>
        <v>118165.96999999999</v>
      </c>
      <c r="V29" s="62"/>
      <c r="W29" s="77"/>
    </row>
    <row r="30" spans="1:23" ht="15.75">
      <c r="A30" s="55">
        <v>26</v>
      </c>
      <c r="B30" s="56" t="s">
        <v>39</v>
      </c>
      <c r="C30" s="25">
        <v>3850.56</v>
      </c>
      <c r="D30" s="25">
        <v>3852.64</v>
      </c>
      <c r="E30" s="25">
        <f t="shared" si="1"/>
        <v>2648.46</v>
      </c>
      <c r="F30" s="25">
        <v>2365.3</v>
      </c>
      <c r="G30" s="25">
        <v>283.16</v>
      </c>
      <c r="H30" s="25">
        <v>270.27</v>
      </c>
      <c r="I30" s="26"/>
      <c r="J30" s="25"/>
      <c r="K30" s="25"/>
      <c r="L30" s="25"/>
      <c r="M30" s="25"/>
      <c r="N30" s="25"/>
      <c r="O30" s="25"/>
      <c r="P30" s="25"/>
      <c r="Q30" s="25"/>
      <c r="R30" s="57">
        <f t="shared" si="2"/>
        <v>0</v>
      </c>
      <c r="S30" s="78">
        <f t="shared" si="0"/>
        <v>10621.93</v>
      </c>
      <c r="T30" s="59">
        <f t="shared" si="3"/>
        <v>10621.93</v>
      </c>
      <c r="V30" s="62"/>
      <c r="W30" s="77"/>
    </row>
    <row r="31" spans="1:23" ht="15.75">
      <c r="A31" s="55">
        <v>27</v>
      </c>
      <c r="B31" s="56" t="s">
        <v>40</v>
      </c>
      <c r="C31" s="25">
        <v>24773.33</v>
      </c>
      <c r="D31" s="25">
        <v>24880.11</v>
      </c>
      <c r="E31" s="25">
        <f t="shared" si="1"/>
        <v>31974.81</v>
      </c>
      <c r="F31" s="25">
        <v>23924.71</v>
      </c>
      <c r="G31" s="25">
        <v>2483.04</v>
      </c>
      <c r="H31" s="25">
        <v>2845.92</v>
      </c>
      <c r="I31" s="26"/>
      <c r="J31" s="25"/>
      <c r="K31" s="25"/>
      <c r="L31" s="25"/>
      <c r="M31" s="25">
        <v>2783.53</v>
      </c>
      <c r="N31" s="25">
        <v>2783.53</v>
      </c>
      <c r="O31" s="25"/>
      <c r="P31" s="25"/>
      <c r="Q31" s="25"/>
      <c r="R31" s="57">
        <f t="shared" si="2"/>
        <v>5567.06</v>
      </c>
      <c r="S31" s="78">
        <f t="shared" si="0"/>
        <v>84474.16999999998</v>
      </c>
      <c r="T31" s="59">
        <f t="shared" si="3"/>
        <v>78907.10999999999</v>
      </c>
      <c r="V31" s="62"/>
      <c r="W31" s="77"/>
    </row>
    <row r="32" spans="1:23" ht="15.75">
      <c r="A32" s="55">
        <v>28</v>
      </c>
      <c r="B32" s="56" t="s">
        <v>41</v>
      </c>
      <c r="C32" s="25">
        <v>0</v>
      </c>
      <c r="D32" s="25">
        <v>0</v>
      </c>
      <c r="E32" s="25">
        <f t="shared" si="1"/>
        <v>0</v>
      </c>
      <c r="F32" s="25">
        <v>0</v>
      </c>
      <c r="G32" s="25">
        <v>0</v>
      </c>
      <c r="H32" s="25">
        <v>0</v>
      </c>
      <c r="I32" s="26"/>
      <c r="J32" s="25"/>
      <c r="K32" s="25"/>
      <c r="L32" s="25"/>
      <c r="M32" s="25"/>
      <c r="N32" s="25"/>
      <c r="O32" s="25"/>
      <c r="P32" s="25"/>
      <c r="Q32" s="25"/>
      <c r="R32" s="57">
        <f t="shared" si="2"/>
        <v>0</v>
      </c>
      <c r="S32" s="78">
        <f t="shared" si="0"/>
        <v>0</v>
      </c>
      <c r="T32" s="59">
        <f t="shared" si="3"/>
        <v>0</v>
      </c>
      <c r="V32" s="62"/>
      <c r="W32" s="77"/>
    </row>
    <row r="33" spans="1:23" ht="15.75">
      <c r="A33" s="55">
        <v>29</v>
      </c>
      <c r="B33" s="56" t="s">
        <v>43</v>
      </c>
      <c r="C33" s="25">
        <v>6971.63</v>
      </c>
      <c r="D33" s="25">
        <v>6723.13</v>
      </c>
      <c r="E33" s="25">
        <f t="shared" si="1"/>
        <v>4082.06</v>
      </c>
      <c r="F33" s="25">
        <v>3061.83</v>
      </c>
      <c r="G33" s="25">
        <v>1020.23</v>
      </c>
      <c r="H33" s="25">
        <v>811.89</v>
      </c>
      <c r="I33" s="26"/>
      <c r="J33" s="25"/>
      <c r="K33" s="25"/>
      <c r="L33" s="25"/>
      <c r="M33" s="25"/>
      <c r="N33" s="25"/>
      <c r="O33" s="25"/>
      <c r="P33" s="25"/>
      <c r="Q33" s="25"/>
      <c r="R33" s="57">
        <f t="shared" si="2"/>
        <v>0</v>
      </c>
      <c r="S33" s="78">
        <f t="shared" si="0"/>
        <v>18588.71</v>
      </c>
      <c r="T33" s="59">
        <f t="shared" si="3"/>
        <v>18588.71</v>
      </c>
      <c r="V33" s="62"/>
      <c r="W33" s="77"/>
    </row>
    <row r="34" spans="1:57" s="48" customFormat="1" ht="15.75">
      <c r="A34" s="55">
        <v>30</v>
      </c>
      <c r="B34" s="56" t="s">
        <v>45</v>
      </c>
      <c r="C34" s="25">
        <v>8310.38</v>
      </c>
      <c r="D34" s="25">
        <v>8310.68</v>
      </c>
      <c r="E34" s="25">
        <f t="shared" si="1"/>
        <v>7338.28</v>
      </c>
      <c r="F34" s="25">
        <v>6373.74</v>
      </c>
      <c r="G34" s="25">
        <v>964.54</v>
      </c>
      <c r="H34" s="25">
        <v>931.36</v>
      </c>
      <c r="I34" s="25"/>
      <c r="J34" s="25"/>
      <c r="K34" s="25"/>
      <c r="L34" s="25"/>
      <c r="M34" s="25"/>
      <c r="N34" s="25"/>
      <c r="O34" s="25"/>
      <c r="P34" s="25"/>
      <c r="Q34" s="25"/>
      <c r="R34" s="57">
        <f t="shared" si="2"/>
        <v>0</v>
      </c>
      <c r="S34" s="78">
        <f t="shared" si="0"/>
        <v>24890.699999999997</v>
      </c>
      <c r="T34" s="59">
        <f t="shared" si="3"/>
        <v>24890.699999999997</v>
      </c>
      <c r="U34" s="4"/>
      <c r="V34" s="62"/>
      <c r="W34" s="7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23" s="4" customFormat="1" ht="15.75">
      <c r="A35" s="55">
        <v>31</v>
      </c>
      <c r="B35" s="56" t="s">
        <v>58</v>
      </c>
      <c r="C35" s="25">
        <v>3542.96</v>
      </c>
      <c r="D35" s="25">
        <v>4244.62</v>
      </c>
      <c r="E35" s="25">
        <f t="shared" si="1"/>
        <v>1471.23</v>
      </c>
      <c r="F35" s="25">
        <v>1038.34</v>
      </c>
      <c r="G35" s="25">
        <v>432.89</v>
      </c>
      <c r="H35" s="25">
        <v>376.9</v>
      </c>
      <c r="I35" s="25"/>
      <c r="J35" s="25"/>
      <c r="K35" s="25"/>
      <c r="L35" s="25"/>
      <c r="M35" s="25"/>
      <c r="N35" s="25"/>
      <c r="O35" s="25"/>
      <c r="P35" s="25"/>
      <c r="Q35" s="25"/>
      <c r="R35" s="57">
        <f t="shared" si="2"/>
        <v>0</v>
      </c>
      <c r="S35" s="78">
        <f t="shared" si="0"/>
        <v>9635.71</v>
      </c>
      <c r="T35" s="59">
        <f t="shared" si="3"/>
        <v>9635.71</v>
      </c>
      <c r="V35" s="62"/>
      <c r="W35" s="77"/>
    </row>
    <row r="36" spans="1:23" s="4" customFormat="1" ht="15.75">
      <c r="A36" s="55">
        <v>32</v>
      </c>
      <c r="B36" s="56" t="s">
        <v>59</v>
      </c>
      <c r="C36" s="25">
        <v>5491.01</v>
      </c>
      <c r="D36" s="25">
        <v>5456.85</v>
      </c>
      <c r="E36" s="25">
        <f t="shared" si="1"/>
        <v>6880.87</v>
      </c>
      <c r="F36" s="25">
        <v>1703.18</v>
      </c>
      <c r="G36" s="25">
        <v>2908.15</v>
      </c>
      <c r="H36" s="25">
        <v>996.98</v>
      </c>
      <c r="I36" s="25"/>
      <c r="J36" s="25"/>
      <c r="K36" s="25"/>
      <c r="L36" s="25"/>
      <c r="M36" s="25"/>
      <c r="N36" s="25"/>
      <c r="O36" s="25">
        <v>2269.54</v>
      </c>
      <c r="P36" s="25"/>
      <c r="Q36" s="25"/>
      <c r="R36" s="57">
        <f t="shared" si="2"/>
        <v>2269.54</v>
      </c>
      <c r="S36" s="78">
        <f t="shared" si="0"/>
        <v>18825.710000000003</v>
      </c>
      <c r="T36" s="59">
        <f t="shared" si="3"/>
        <v>16556.170000000002</v>
      </c>
      <c r="V36" s="62"/>
      <c r="W36" s="77"/>
    </row>
    <row r="37" spans="1:23" s="4" customFormat="1" ht="16.5" thickBot="1">
      <c r="A37" s="55">
        <v>33</v>
      </c>
      <c r="B37" s="56" t="s">
        <v>68</v>
      </c>
      <c r="C37" s="25">
        <v>4193.64</v>
      </c>
      <c r="D37" s="25">
        <v>3087.34</v>
      </c>
      <c r="E37" s="25">
        <f t="shared" si="1"/>
        <v>3711.3199999999997</v>
      </c>
      <c r="F37" s="25">
        <v>2283.02</v>
      </c>
      <c r="G37" s="25">
        <v>1428.3</v>
      </c>
      <c r="H37" s="25">
        <v>138.56</v>
      </c>
      <c r="I37" s="25"/>
      <c r="J37" s="25"/>
      <c r="K37" s="25"/>
      <c r="L37" s="25"/>
      <c r="M37" s="25"/>
      <c r="N37" s="25"/>
      <c r="O37" s="25"/>
      <c r="P37" s="25"/>
      <c r="Q37" s="25"/>
      <c r="R37" s="57">
        <f t="shared" si="2"/>
        <v>0</v>
      </c>
      <c r="S37" s="78">
        <f t="shared" si="0"/>
        <v>11130.859999999999</v>
      </c>
      <c r="T37" s="59">
        <f t="shared" si="3"/>
        <v>11130.859999999999</v>
      </c>
      <c r="V37" s="62"/>
      <c r="W37" s="77"/>
    </row>
    <row r="38" spans="1:57" s="49" customFormat="1" ht="26.25" customHeight="1" thickBot="1">
      <c r="A38" s="57"/>
      <c r="B38" s="57" t="s">
        <v>30</v>
      </c>
      <c r="C38" s="57">
        <f>SUM(C5:C37)</f>
        <v>711282.79</v>
      </c>
      <c r="D38" s="57">
        <f>SUM(D5:D37)</f>
        <v>797701.4999999999</v>
      </c>
      <c r="E38" s="25">
        <f t="shared" si="1"/>
        <v>1009346.2799999998</v>
      </c>
      <c r="F38" s="57">
        <f>SUM(F5:F37)</f>
        <v>639874.8699999999</v>
      </c>
      <c r="G38" s="57">
        <f>SUM(G5:G37)</f>
        <v>86496.98999999999</v>
      </c>
      <c r="H38" s="57">
        <f>SUM(H5:H37)</f>
        <v>83979.09999999999</v>
      </c>
      <c r="I38" s="57">
        <f aca="true" t="shared" si="4" ref="I38:Q38">SUM(I5:I37)</f>
        <v>10566.929999999998</v>
      </c>
      <c r="J38" s="57">
        <f t="shared" si="4"/>
        <v>163.89</v>
      </c>
      <c r="K38" s="57">
        <f t="shared" si="4"/>
        <v>5980.46</v>
      </c>
      <c r="L38" s="57">
        <f t="shared" si="4"/>
        <v>12333.599999999999</v>
      </c>
      <c r="M38" s="57">
        <f t="shared" si="4"/>
        <v>151595.71999999997</v>
      </c>
      <c r="N38" s="57">
        <f t="shared" si="4"/>
        <v>8457.380000000001</v>
      </c>
      <c r="O38" s="57">
        <f t="shared" si="4"/>
        <v>51503.200000000004</v>
      </c>
      <c r="P38" s="57">
        <f t="shared" si="4"/>
        <v>0</v>
      </c>
      <c r="Q38" s="57">
        <f t="shared" si="4"/>
        <v>42373.24</v>
      </c>
      <c r="R38" s="57">
        <f>SUM(R5:R37)</f>
        <v>282974.42</v>
      </c>
      <c r="S38" s="58">
        <f>SUM(S5:S37)</f>
        <v>2602309.6699999995</v>
      </c>
      <c r="T38" s="59">
        <f>SUM(T5:T37)</f>
        <v>2319335.25</v>
      </c>
      <c r="U38" s="76"/>
      <c r="V38" s="62"/>
      <c r="W38" s="7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2:20" ht="15.75">
      <c r="B39" s="29"/>
      <c r="C39" s="30"/>
      <c r="D39" s="30"/>
      <c r="E39" s="30"/>
      <c r="F39" s="30"/>
      <c r="G39" s="31"/>
      <c r="H39" s="31"/>
      <c r="I39" s="32"/>
      <c r="J39" s="30"/>
      <c r="K39" s="30"/>
      <c r="L39" s="30"/>
      <c r="M39" s="30"/>
      <c r="N39" s="30"/>
      <c r="O39" s="30"/>
      <c r="P39" s="30"/>
      <c r="Q39" s="30"/>
      <c r="R39" s="30"/>
      <c r="T39" s="32"/>
    </row>
    <row r="40" spans="2:20" ht="15.75">
      <c r="B40" s="33"/>
      <c r="C40" s="30"/>
      <c r="D40" s="30"/>
      <c r="E40" s="30"/>
      <c r="F40" s="30"/>
      <c r="G40" s="31"/>
      <c r="H40" s="31"/>
      <c r="I40" s="32"/>
      <c r="J40" s="30"/>
      <c r="K40" s="30"/>
      <c r="L40" s="30"/>
      <c r="M40" s="30"/>
      <c r="N40" s="30"/>
      <c r="O40" s="30"/>
      <c r="P40" s="30"/>
      <c r="Q40" s="30"/>
      <c r="R40" s="30"/>
      <c r="T40" s="32"/>
    </row>
    <row r="41" spans="2:20" ht="15">
      <c r="B41" s="8"/>
      <c r="C41" s="1"/>
      <c r="D41" s="1"/>
      <c r="E41" s="1"/>
      <c r="F41" s="1"/>
      <c r="G41" s="2"/>
      <c r="H41" s="2"/>
      <c r="I41" s="15"/>
      <c r="J41" s="1"/>
      <c r="K41" s="1"/>
      <c r="L41" s="1"/>
      <c r="M41" s="1"/>
      <c r="N41" s="1"/>
      <c r="O41" s="1"/>
      <c r="P41" s="1"/>
      <c r="Q41" s="1"/>
      <c r="R41" s="1"/>
      <c r="S41" s="3"/>
      <c r="T41" s="63"/>
    </row>
    <row r="42" spans="2:19" ht="15">
      <c r="B42" s="8"/>
      <c r="C42" s="1"/>
      <c r="D42" s="1"/>
      <c r="E42" s="1"/>
      <c r="F42" s="1"/>
      <c r="G42" s="2"/>
      <c r="H42" s="2"/>
      <c r="I42" s="16"/>
      <c r="J42" s="1"/>
      <c r="K42" s="1"/>
      <c r="L42" s="1"/>
      <c r="M42" s="1"/>
      <c r="N42" s="1"/>
      <c r="O42" s="1"/>
      <c r="P42" s="1"/>
      <c r="Q42" s="1"/>
      <c r="R42" s="1"/>
      <c r="S42" s="3"/>
    </row>
    <row r="43" spans="2:18" ht="15">
      <c r="B43" s="8"/>
      <c r="C43" s="1"/>
      <c r="D43" s="1"/>
      <c r="E43" s="1"/>
      <c r="F43" s="1"/>
      <c r="G43" s="2"/>
      <c r="H43" s="2"/>
      <c r="I43" s="15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8"/>
      <c r="C44" s="1"/>
      <c r="D44" s="1"/>
      <c r="E44" s="1"/>
      <c r="F44" s="1"/>
      <c r="G44" s="2"/>
      <c r="H44" s="2"/>
      <c r="I44" s="15"/>
      <c r="J44" s="1"/>
      <c r="K44" s="1"/>
      <c r="L44" s="1"/>
      <c r="M44" s="1"/>
      <c r="N44" s="1"/>
      <c r="O44" s="1"/>
      <c r="P44" s="1"/>
      <c r="Q44" s="1"/>
      <c r="R44" s="1"/>
    </row>
    <row r="45" spans="2:20" ht="12.75">
      <c r="B45" s="14"/>
      <c r="T45" s="63"/>
    </row>
    <row r="46" spans="2:13" ht="12.75">
      <c r="B46" s="9"/>
      <c r="G46" s="3"/>
      <c r="H46" s="3"/>
      <c r="M46" s="3"/>
    </row>
    <row r="47" ht="12.75">
      <c r="B47" s="9"/>
    </row>
    <row r="48" ht="12.75">
      <c r="B48" s="9"/>
    </row>
    <row r="49" ht="12.75">
      <c r="B49" s="9"/>
    </row>
    <row r="50" spans="2:11" ht="12.75">
      <c r="B50" s="9"/>
      <c r="K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20" ht="12.75">
      <c r="B55" s="10"/>
      <c r="C55" s="4"/>
      <c r="D55" s="4"/>
      <c r="E55" s="4"/>
      <c r="F55" s="4"/>
      <c r="G55" s="4"/>
      <c r="H55" s="4"/>
      <c r="I55" s="18"/>
      <c r="J55" s="4"/>
      <c r="K55" s="4"/>
      <c r="L55" s="4"/>
      <c r="M55" s="4"/>
      <c r="N55" s="4"/>
      <c r="O55" s="4"/>
      <c r="P55" s="4"/>
      <c r="Q55" s="4"/>
      <c r="R55" s="4"/>
      <c r="S55" s="4"/>
      <c r="T55" s="13"/>
    </row>
    <row r="56" spans="2:20" ht="12.75">
      <c r="B56" s="10"/>
      <c r="C56" s="4"/>
      <c r="D56" s="4"/>
      <c r="E56" s="4"/>
      <c r="F56" s="4"/>
      <c r="G56" s="4"/>
      <c r="H56" s="4"/>
      <c r="I56" s="18"/>
      <c r="J56" s="4"/>
      <c r="K56" s="4"/>
      <c r="L56" s="4"/>
      <c r="M56" s="4"/>
      <c r="N56" s="4"/>
      <c r="O56" s="4"/>
      <c r="P56" s="4"/>
      <c r="Q56" s="4"/>
      <c r="R56" s="4"/>
      <c r="S56" s="4"/>
      <c r="T56" s="13"/>
    </row>
    <row r="57" spans="2:20" ht="12.75">
      <c r="B57" s="10"/>
      <c r="C57" s="4"/>
      <c r="D57" s="4"/>
      <c r="E57" s="4"/>
      <c r="F57" s="4"/>
      <c r="G57" s="4"/>
      <c r="H57" s="4"/>
      <c r="I57" s="18"/>
      <c r="J57" s="4"/>
      <c r="K57" s="4"/>
      <c r="L57" s="4"/>
      <c r="M57" s="4"/>
      <c r="N57" s="4"/>
      <c r="O57" s="4"/>
      <c r="P57" s="4"/>
      <c r="Q57" s="4"/>
      <c r="R57" s="4"/>
      <c r="S57" s="4"/>
      <c r="T57" s="13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6" sqref="C6:C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4" t="s">
        <v>79</v>
      </c>
      <c r="B3" s="84"/>
      <c r="C3" s="84"/>
      <c r="D3" s="84"/>
      <c r="E3" s="84"/>
      <c r="F3" s="84"/>
      <c r="G3" s="84"/>
    </row>
    <row r="4" spans="1:7" ht="14.25">
      <c r="A4" s="86"/>
      <c r="B4" s="86"/>
      <c r="C4" s="86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77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/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>
        <v>32187.11</v>
      </c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/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419.94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32607.05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C6" sqref="C6:C38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4" t="s">
        <v>81</v>
      </c>
      <c r="B3" s="84"/>
      <c r="C3" s="84"/>
      <c r="D3" s="84"/>
      <c r="E3" s="84"/>
      <c r="F3" s="84"/>
      <c r="G3" s="84"/>
      <c r="H3" s="84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67</v>
      </c>
    </row>
    <row r="6" spans="1:3" ht="15.75">
      <c r="A6" s="55">
        <v>1</v>
      </c>
      <c r="B6" s="56" t="s">
        <v>6</v>
      </c>
      <c r="C6" s="64"/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>
        <v>445.66</v>
      </c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/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440.5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>
        <v>445.65</v>
      </c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440.51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1772.32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42"/>
  <sheetViews>
    <sheetView view="pageBreakPreview" zoomScale="60" workbookViewId="0" topLeftCell="A1">
      <selection activeCell="J6" sqref="J6:J38"/>
    </sheetView>
  </sheetViews>
  <sheetFormatPr defaultColWidth="9.140625" defaultRowHeight="12.75"/>
  <cols>
    <col min="1" max="1" width="9.8515625" style="0" bestFit="1" customWidth="1"/>
    <col min="2" max="2" width="33.28125" style="0" customWidth="1"/>
    <col min="3" max="3" width="15.140625" style="0" customWidth="1"/>
    <col min="4" max="4" width="13.7109375" style="0" bestFit="1" customWidth="1"/>
    <col min="5" max="5" width="10.8515625" style="0" customWidth="1"/>
    <col min="6" max="6" width="14.14062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25">
      <c r="A4" s="36"/>
      <c r="B4" s="36"/>
      <c r="C4" s="38"/>
      <c r="D4" s="1"/>
      <c r="E4" s="1"/>
      <c r="F4" s="1"/>
      <c r="G4" s="1"/>
      <c r="H4" s="1"/>
      <c r="I4" s="1"/>
      <c r="J4" s="1"/>
      <c r="K4" s="1"/>
      <c r="L4" s="36"/>
      <c r="M4" s="36"/>
    </row>
    <row r="5" spans="1:13" ht="30">
      <c r="A5" s="68" t="s">
        <v>0</v>
      </c>
      <c r="B5" s="68" t="s">
        <v>1</v>
      </c>
      <c r="C5" s="68" t="s">
        <v>69</v>
      </c>
      <c r="D5" s="68" t="s">
        <v>70</v>
      </c>
      <c r="E5" s="68" t="s">
        <v>73</v>
      </c>
      <c r="F5" s="68" t="s">
        <v>74</v>
      </c>
      <c r="G5" s="68" t="s">
        <v>76</v>
      </c>
      <c r="H5" s="68" t="s">
        <v>91</v>
      </c>
      <c r="I5" s="68" t="s">
        <v>71</v>
      </c>
      <c r="J5" s="69" t="s">
        <v>72</v>
      </c>
      <c r="K5" s="36"/>
      <c r="L5" s="36"/>
      <c r="M5" s="36"/>
    </row>
    <row r="6" spans="1:13" ht="15.75">
      <c r="A6" s="55">
        <v>1</v>
      </c>
      <c r="B6" s="56" t="s">
        <v>6</v>
      </c>
      <c r="C6" s="6">
        <v>1667.6</v>
      </c>
      <c r="D6" s="6">
        <v>3123.88</v>
      </c>
      <c r="E6" s="6">
        <v>3286.54</v>
      </c>
      <c r="F6" s="6">
        <v>2986.96</v>
      </c>
      <c r="G6" s="6"/>
      <c r="H6" s="6"/>
      <c r="I6" s="6">
        <v>4777.89</v>
      </c>
      <c r="J6" s="66">
        <f>C6+D6+E6+F6+G6+H6+I6</f>
        <v>15842.869999999999</v>
      </c>
      <c r="K6" s="36"/>
      <c r="L6" s="36"/>
      <c r="M6" s="36"/>
    </row>
    <row r="7" spans="1:10" ht="15.75">
      <c r="A7" s="55">
        <v>2</v>
      </c>
      <c r="B7" s="56" t="s">
        <v>7</v>
      </c>
      <c r="C7" s="6"/>
      <c r="D7" s="6"/>
      <c r="E7" s="6"/>
      <c r="F7" s="6"/>
      <c r="G7" s="6"/>
      <c r="H7" s="6"/>
      <c r="I7" s="6"/>
      <c r="J7" s="66">
        <f aca="true" t="shared" si="0" ref="J7:J39">C7+D7+E7+F7+G7+H7+I7</f>
        <v>0</v>
      </c>
    </row>
    <row r="8" spans="1:10" ht="15.75">
      <c r="A8" s="55">
        <v>3</v>
      </c>
      <c r="B8" s="56" t="s">
        <v>8</v>
      </c>
      <c r="C8" s="6">
        <v>333.52</v>
      </c>
      <c r="D8" s="6">
        <v>1951.37</v>
      </c>
      <c r="E8" s="6"/>
      <c r="F8" s="6"/>
      <c r="G8" s="6"/>
      <c r="H8" s="6"/>
      <c r="I8" s="6">
        <v>2049.83</v>
      </c>
      <c r="J8" s="66">
        <f t="shared" si="0"/>
        <v>4334.719999999999</v>
      </c>
    </row>
    <row r="9" spans="1:10" ht="15.75">
      <c r="A9" s="55">
        <v>4</v>
      </c>
      <c r="B9" s="56" t="s">
        <v>9</v>
      </c>
      <c r="C9" s="6">
        <v>333.52</v>
      </c>
      <c r="D9" s="6">
        <v>668.8</v>
      </c>
      <c r="E9" s="6"/>
      <c r="F9" s="6"/>
      <c r="G9" s="6"/>
      <c r="H9" s="6"/>
      <c r="I9" s="6">
        <v>171.82</v>
      </c>
      <c r="J9" s="66">
        <f t="shared" si="0"/>
        <v>1174.1399999999999</v>
      </c>
    </row>
    <row r="10" spans="1:10" ht="15.75">
      <c r="A10" s="55">
        <v>5</v>
      </c>
      <c r="B10" s="56" t="s">
        <v>10</v>
      </c>
      <c r="C10" s="6">
        <v>667.04</v>
      </c>
      <c r="D10" s="6">
        <v>2254.63</v>
      </c>
      <c r="E10" s="6">
        <v>437.68</v>
      </c>
      <c r="F10" s="6">
        <v>14934.8</v>
      </c>
      <c r="G10" s="6"/>
      <c r="H10" s="6"/>
      <c r="I10" s="6">
        <v>2910.54</v>
      </c>
      <c r="J10" s="66">
        <f t="shared" si="0"/>
        <v>21204.69</v>
      </c>
    </row>
    <row r="11" spans="1:10" ht="15.75">
      <c r="A11" s="55">
        <v>6</v>
      </c>
      <c r="B11" s="56" t="s">
        <v>11</v>
      </c>
      <c r="C11" s="6">
        <v>1334.08</v>
      </c>
      <c r="D11" s="6">
        <v>2667.94</v>
      </c>
      <c r="E11" s="6"/>
      <c r="F11" s="6">
        <v>8960.88</v>
      </c>
      <c r="G11" s="6"/>
      <c r="H11" s="6"/>
      <c r="I11" s="6">
        <v>5373.86</v>
      </c>
      <c r="J11" s="66">
        <f t="shared" si="0"/>
        <v>18336.76</v>
      </c>
    </row>
    <row r="12" spans="1:10" ht="15.75">
      <c r="A12" s="55">
        <v>7</v>
      </c>
      <c r="B12" s="56" t="s">
        <v>57</v>
      </c>
      <c r="C12" s="6"/>
      <c r="D12" s="6">
        <v>1227.54</v>
      </c>
      <c r="E12" s="6"/>
      <c r="F12" s="6"/>
      <c r="G12" s="6"/>
      <c r="H12" s="6"/>
      <c r="I12" s="6">
        <v>5721.97</v>
      </c>
      <c r="J12" s="66">
        <f t="shared" si="0"/>
        <v>6949.51</v>
      </c>
    </row>
    <row r="13" spans="1:10" ht="15.75">
      <c r="A13" s="55">
        <v>8</v>
      </c>
      <c r="B13" s="56" t="s">
        <v>12</v>
      </c>
      <c r="C13" s="6"/>
      <c r="D13" s="6">
        <v>1282.57</v>
      </c>
      <c r="E13" s="6">
        <v>1391.58</v>
      </c>
      <c r="F13" s="6">
        <v>2986.96</v>
      </c>
      <c r="G13" s="6"/>
      <c r="H13" s="6">
        <v>11651.32</v>
      </c>
      <c r="I13" s="6">
        <v>602.92</v>
      </c>
      <c r="J13" s="66">
        <f t="shared" si="0"/>
        <v>17915.35</v>
      </c>
    </row>
    <row r="14" spans="1:10" ht="15.75">
      <c r="A14" s="55">
        <v>9</v>
      </c>
      <c r="B14" s="56" t="s">
        <v>13</v>
      </c>
      <c r="C14" s="6">
        <v>333.52</v>
      </c>
      <c r="D14" s="6">
        <v>1841.31</v>
      </c>
      <c r="E14" s="6"/>
      <c r="F14" s="6">
        <v>2986.96</v>
      </c>
      <c r="G14" s="6"/>
      <c r="H14" s="6"/>
      <c r="I14" s="6">
        <v>1986.84</v>
      </c>
      <c r="J14" s="66">
        <f t="shared" si="0"/>
        <v>7148.63</v>
      </c>
    </row>
    <row r="15" spans="1:10" ht="15.75">
      <c r="A15" s="55">
        <v>10</v>
      </c>
      <c r="B15" s="56" t="s">
        <v>14</v>
      </c>
      <c r="C15" s="6"/>
      <c r="D15" s="6"/>
      <c r="E15" s="6"/>
      <c r="F15" s="6"/>
      <c r="G15" s="6"/>
      <c r="H15" s="6"/>
      <c r="I15" s="6"/>
      <c r="J15" s="66">
        <f t="shared" si="0"/>
        <v>0</v>
      </c>
    </row>
    <row r="16" spans="1:10" ht="15.75">
      <c r="A16" s="55">
        <v>11</v>
      </c>
      <c r="B16" s="56" t="s">
        <v>15</v>
      </c>
      <c r="C16" s="6">
        <v>333.52</v>
      </c>
      <c r="D16" s="6">
        <v>668.8</v>
      </c>
      <c r="E16" s="6"/>
      <c r="F16" s="6"/>
      <c r="G16" s="6"/>
      <c r="H16" s="6"/>
      <c r="I16" s="6">
        <v>3254.1</v>
      </c>
      <c r="J16" s="66">
        <f t="shared" si="0"/>
        <v>4256.42</v>
      </c>
    </row>
    <row r="17" spans="1:10" ht="15.75">
      <c r="A17" s="55">
        <v>12</v>
      </c>
      <c r="B17" s="56" t="s">
        <v>16</v>
      </c>
      <c r="C17" s="6">
        <v>667.04</v>
      </c>
      <c r="D17" s="6">
        <v>657.61</v>
      </c>
      <c r="E17" s="6"/>
      <c r="F17" s="6"/>
      <c r="G17" s="6"/>
      <c r="H17" s="6"/>
      <c r="I17" s="6">
        <v>2048.58</v>
      </c>
      <c r="J17" s="66">
        <f t="shared" si="0"/>
        <v>3373.23</v>
      </c>
    </row>
    <row r="18" spans="1:10" ht="15.75">
      <c r="A18" s="55">
        <v>13</v>
      </c>
      <c r="B18" s="56" t="s">
        <v>17</v>
      </c>
      <c r="C18" s="6">
        <v>1000.56</v>
      </c>
      <c r="D18" s="6">
        <v>1374.18</v>
      </c>
      <c r="E18" s="6">
        <v>1391.58</v>
      </c>
      <c r="F18" s="6"/>
      <c r="G18" s="6"/>
      <c r="H18" s="6"/>
      <c r="I18" s="6">
        <v>4627.73</v>
      </c>
      <c r="J18" s="66">
        <f t="shared" si="0"/>
        <v>8394.05</v>
      </c>
    </row>
    <row r="19" spans="1:10" ht="15.75">
      <c r="A19" s="55">
        <v>14</v>
      </c>
      <c r="B19" s="56" t="s">
        <v>18</v>
      </c>
      <c r="C19" s="6">
        <v>333.52</v>
      </c>
      <c r="D19" s="6">
        <v>1227.54</v>
      </c>
      <c r="E19" s="6"/>
      <c r="F19" s="6"/>
      <c r="G19" s="6"/>
      <c r="H19" s="6"/>
      <c r="I19" s="6">
        <v>2177.68</v>
      </c>
      <c r="J19" s="66">
        <f t="shared" si="0"/>
        <v>3738.74</v>
      </c>
    </row>
    <row r="20" spans="1:10" ht="15.75">
      <c r="A20" s="55">
        <v>15</v>
      </c>
      <c r="B20" s="56" t="s">
        <v>19</v>
      </c>
      <c r="C20" s="6"/>
      <c r="D20" s="6"/>
      <c r="E20" s="6"/>
      <c r="F20" s="6"/>
      <c r="G20" s="6"/>
      <c r="H20" s="6"/>
      <c r="I20" s="6"/>
      <c r="J20" s="66">
        <f t="shared" si="0"/>
        <v>0</v>
      </c>
    </row>
    <row r="21" spans="1:10" ht="15.75">
      <c r="A21" s="55">
        <v>16</v>
      </c>
      <c r="B21" s="56" t="s">
        <v>20</v>
      </c>
      <c r="C21" s="6">
        <v>1334.08</v>
      </c>
      <c r="D21" s="6">
        <v>1282.57</v>
      </c>
      <c r="E21" s="6"/>
      <c r="F21" s="6"/>
      <c r="G21" s="6"/>
      <c r="H21" s="6"/>
      <c r="I21" s="6">
        <v>2046.21</v>
      </c>
      <c r="J21" s="66">
        <f t="shared" si="0"/>
        <v>4662.86</v>
      </c>
    </row>
    <row r="22" spans="1:10" ht="15.75">
      <c r="A22" s="55">
        <v>17</v>
      </c>
      <c r="B22" s="56" t="s">
        <v>21</v>
      </c>
      <c r="C22" s="6">
        <v>1320.59</v>
      </c>
      <c r="D22" s="6">
        <v>2675.16</v>
      </c>
      <c r="E22" s="6">
        <v>476.95</v>
      </c>
      <c r="F22" s="6"/>
      <c r="G22" s="6">
        <v>2004.13</v>
      </c>
      <c r="H22" s="6"/>
      <c r="I22" s="6">
        <v>5608.16</v>
      </c>
      <c r="J22" s="66">
        <f t="shared" si="0"/>
        <v>12084.99</v>
      </c>
    </row>
    <row r="23" spans="1:10" ht="15.75">
      <c r="A23" s="55">
        <v>18</v>
      </c>
      <c r="B23" s="56" t="s">
        <v>22</v>
      </c>
      <c r="C23" s="6">
        <v>333.52</v>
      </c>
      <c r="D23" s="6"/>
      <c r="E23" s="6"/>
      <c r="F23" s="6"/>
      <c r="G23" s="6"/>
      <c r="H23" s="6"/>
      <c r="I23" s="6"/>
      <c r="J23" s="66">
        <f t="shared" si="0"/>
        <v>333.52</v>
      </c>
    </row>
    <row r="24" spans="1:10" ht="15.75">
      <c r="A24" s="55">
        <v>19</v>
      </c>
      <c r="B24" s="56" t="s">
        <v>23</v>
      </c>
      <c r="C24" s="6"/>
      <c r="D24" s="6"/>
      <c r="E24" s="6"/>
      <c r="F24" s="6"/>
      <c r="G24" s="6"/>
      <c r="H24" s="6"/>
      <c r="I24" s="6">
        <v>150.73</v>
      </c>
      <c r="J24" s="66">
        <f t="shared" si="0"/>
        <v>150.73</v>
      </c>
    </row>
    <row r="25" spans="1:10" ht="15.75">
      <c r="A25" s="55">
        <v>20</v>
      </c>
      <c r="B25" s="56" t="s">
        <v>24</v>
      </c>
      <c r="C25" s="6"/>
      <c r="D25" s="6">
        <v>1271.36</v>
      </c>
      <c r="E25" s="6"/>
      <c r="F25" s="6"/>
      <c r="G25" s="6"/>
      <c r="H25" s="6"/>
      <c r="I25" s="6">
        <v>4251.79</v>
      </c>
      <c r="J25" s="66">
        <f t="shared" si="0"/>
        <v>5523.15</v>
      </c>
    </row>
    <row r="26" spans="1:10" ht="15.75">
      <c r="A26" s="55">
        <v>21</v>
      </c>
      <c r="B26" s="56" t="s">
        <v>25</v>
      </c>
      <c r="C26" s="6">
        <v>667.02</v>
      </c>
      <c r="D26" s="6">
        <v>1282.55</v>
      </c>
      <c r="E26" s="6"/>
      <c r="F26" s="6"/>
      <c r="G26" s="6"/>
      <c r="H26" s="6"/>
      <c r="I26" s="6">
        <v>1803.72</v>
      </c>
      <c r="J26" s="66">
        <f t="shared" si="0"/>
        <v>3753.29</v>
      </c>
    </row>
    <row r="27" spans="1:10" ht="15.75">
      <c r="A27" s="55">
        <v>22</v>
      </c>
      <c r="B27" s="56" t="s">
        <v>26</v>
      </c>
      <c r="C27" s="6"/>
      <c r="D27" s="6"/>
      <c r="E27" s="6"/>
      <c r="F27" s="6"/>
      <c r="G27" s="6"/>
      <c r="H27" s="6"/>
      <c r="I27" s="6">
        <v>332.19</v>
      </c>
      <c r="J27" s="66">
        <f t="shared" si="0"/>
        <v>332.19</v>
      </c>
    </row>
    <row r="28" spans="1:10" ht="15.75">
      <c r="A28" s="55">
        <v>23</v>
      </c>
      <c r="B28" s="56" t="s">
        <v>27</v>
      </c>
      <c r="C28" s="6">
        <v>333.52</v>
      </c>
      <c r="D28" s="6"/>
      <c r="E28" s="6"/>
      <c r="F28" s="6"/>
      <c r="G28" s="6"/>
      <c r="H28" s="6"/>
      <c r="I28" s="6">
        <v>442.14</v>
      </c>
      <c r="J28" s="66">
        <f t="shared" si="0"/>
        <v>775.66</v>
      </c>
    </row>
    <row r="29" spans="1:10" ht="15.75">
      <c r="A29" s="55">
        <v>24</v>
      </c>
      <c r="B29" s="56" t="s">
        <v>28</v>
      </c>
      <c r="C29" s="6">
        <v>2668.16</v>
      </c>
      <c r="D29" s="6">
        <v>1664.74</v>
      </c>
      <c r="E29" s="6">
        <v>476.95</v>
      </c>
      <c r="F29" s="6">
        <v>68700.08</v>
      </c>
      <c r="G29" s="6"/>
      <c r="H29" s="6"/>
      <c r="I29" s="6">
        <v>5612.2</v>
      </c>
      <c r="J29" s="66">
        <f t="shared" si="0"/>
        <v>79122.13</v>
      </c>
    </row>
    <row r="30" spans="1:10" ht="15.75">
      <c r="A30" s="55">
        <v>25</v>
      </c>
      <c r="B30" s="56" t="s">
        <v>29</v>
      </c>
      <c r="C30" s="6">
        <v>333.52</v>
      </c>
      <c r="D30" s="6">
        <v>1951.37</v>
      </c>
      <c r="E30" s="6"/>
      <c r="F30" s="6"/>
      <c r="G30" s="6"/>
      <c r="H30" s="6"/>
      <c r="I30" s="6">
        <v>3642.41</v>
      </c>
      <c r="J30" s="66">
        <f t="shared" si="0"/>
        <v>5927.299999999999</v>
      </c>
    </row>
    <row r="31" spans="1:10" ht="15.75">
      <c r="A31" s="55">
        <v>26</v>
      </c>
      <c r="B31" s="56" t="s">
        <v>39</v>
      </c>
      <c r="C31" s="6"/>
      <c r="D31" s="6"/>
      <c r="E31" s="6"/>
      <c r="F31" s="6"/>
      <c r="G31" s="6"/>
      <c r="H31" s="6"/>
      <c r="I31" s="6">
        <v>340.39</v>
      </c>
      <c r="J31" s="66">
        <f t="shared" si="0"/>
        <v>340.39</v>
      </c>
    </row>
    <row r="32" spans="1:10" ht="15.75">
      <c r="A32" s="55">
        <v>27</v>
      </c>
      <c r="B32" s="56" t="s">
        <v>40</v>
      </c>
      <c r="C32" s="6"/>
      <c r="D32" s="6">
        <v>668.8</v>
      </c>
      <c r="E32" s="6"/>
      <c r="F32" s="6"/>
      <c r="G32" s="6"/>
      <c r="H32" s="6"/>
      <c r="I32" s="6">
        <v>1555.48</v>
      </c>
      <c r="J32" s="66">
        <f t="shared" si="0"/>
        <v>2224.2799999999997</v>
      </c>
    </row>
    <row r="33" spans="1:10" ht="15.75">
      <c r="A33" s="55">
        <v>28</v>
      </c>
      <c r="B33" s="56" t="s">
        <v>41</v>
      </c>
      <c r="C33" s="6"/>
      <c r="D33" s="6"/>
      <c r="E33" s="6"/>
      <c r="F33" s="6"/>
      <c r="G33" s="6"/>
      <c r="H33" s="6"/>
      <c r="I33" s="6"/>
      <c r="J33" s="66">
        <f t="shared" si="0"/>
        <v>0</v>
      </c>
    </row>
    <row r="34" spans="1:10" ht="15.75">
      <c r="A34" s="55">
        <v>29</v>
      </c>
      <c r="B34" s="56" t="s">
        <v>43</v>
      </c>
      <c r="C34" s="6"/>
      <c r="D34" s="6"/>
      <c r="E34" s="6"/>
      <c r="F34" s="6"/>
      <c r="G34" s="6"/>
      <c r="H34" s="6"/>
      <c r="I34" s="6">
        <v>150.73</v>
      </c>
      <c r="J34" s="66">
        <f t="shared" si="0"/>
        <v>150.73</v>
      </c>
    </row>
    <row r="35" spans="1:10" ht="15.75">
      <c r="A35" s="55">
        <v>30</v>
      </c>
      <c r="B35" s="56" t="s">
        <v>45</v>
      </c>
      <c r="C35" s="6">
        <v>333.52</v>
      </c>
      <c r="D35" s="6"/>
      <c r="E35" s="6"/>
      <c r="F35" s="6"/>
      <c r="G35" s="6"/>
      <c r="H35" s="6"/>
      <c r="I35" s="6">
        <v>340.39</v>
      </c>
      <c r="J35" s="66">
        <f t="shared" si="0"/>
        <v>673.91</v>
      </c>
    </row>
    <row r="36" spans="1:10" ht="15.75">
      <c r="A36" s="55">
        <v>31</v>
      </c>
      <c r="B36" s="56" t="s">
        <v>58</v>
      </c>
      <c r="C36" s="6"/>
      <c r="D36" s="6"/>
      <c r="E36" s="6"/>
      <c r="F36" s="6"/>
      <c r="G36" s="6"/>
      <c r="H36" s="6"/>
      <c r="I36" s="6"/>
      <c r="J36" s="66">
        <f t="shared" si="0"/>
        <v>0</v>
      </c>
    </row>
    <row r="37" spans="1:10" ht="15.75">
      <c r="A37" s="55">
        <v>32</v>
      </c>
      <c r="B37" s="56" t="s">
        <v>59</v>
      </c>
      <c r="C37" s="6"/>
      <c r="D37" s="6"/>
      <c r="E37" s="6"/>
      <c r="F37" s="6"/>
      <c r="G37" s="6"/>
      <c r="H37" s="6"/>
      <c r="I37" s="6">
        <v>160.37</v>
      </c>
      <c r="J37" s="66">
        <f t="shared" si="0"/>
        <v>160.37</v>
      </c>
    </row>
    <row r="38" spans="1:10" ht="15.75">
      <c r="A38" s="55">
        <v>33</v>
      </c>
      <c r="B38" s="56" t="s">
        <v>68</v>
      </c>
      <c r="C38" s="6"/>
      <c r="D38" s="6"/>
      <c r="E38" s="6"/>
      <c r="F38" s="6"/>
      <c r="G38" s="6"/>
      <c r="H38" s="6"/>
      <c r="I38" s="6">
        <v>317.7</v>
      </c>
      <c r="J38" s="66">
        <f t="shared" si="0"/>
        <v>317.7</v>
      </c>
    </row>
    <row r="39" spans="1:10" ht="15.75">
      <c r="A39" s="57"/>
      <c r="B39" s="57" t="s">
        <v>30</v>
      </c>
      <c r="C39" s="81">
        <f aca="true" t="shared" si="1" ref="C39:I39">SUM(C6:C38)</f>
        <v>14327.850000000004</v>
      </c>
      <c r="D39" s="81">
        <f t="shared" si="1"/>
        <v>29742.719999999998</v>
      </c>
      <c r="E39" s="81">
        <f t="shared" si="1"/>
        <v>7461.279999999999</v>
      </c>
      <c r="F39" s="81">
        <f t="shared" si="1"/>
        <v>101556.64</v>
      </c>
      <c r="G39" s="81">
        <f t="shared" si="1"/>
        <v>2004.13</v>
      </c>
      <c r="H39" s="81">
        <f>SUM(H6:H38)</f>
        <v>11651.32</v>
      </c>
      <c r="I39" s="81">
        <f t="shared" si="1"/>
        <v>62458.37000000002</v>
      </c>
      <c r="J39" s="66">
        <f t="shared" si="0"/>
        <v>229202.31000000003</v>
      </c>
    </row>
    <row r="40" ht="12.75">
      <c r="C40" s="75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C6" sqref="C6:C38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82</v>
      </c>
      <c r="B3" s="61"/>
      <c r="C3" s="61"/>
      <c r="D3" s="61"/>
      <c r="E3" s="61"/>
      <c r="F3" s="61"/>
    </row>
    <row r="4" spans="1:6" ht="14.25">
      <c r="A4" s="86"/>
      <c r="B4" s="86"/>
      <c r="C4" s="86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64</v>
      </c>
      <c r="D5" s="51" t="s">
        <v>65</v>
      </c>
    </row>
    <row r="6" spans="1:4" ht="15.75">
      <c r="A6" s="55">
        <v>1</v>
      </c>
      <c r="B6" s="56" t="s">
        <v>6</v>
      </c>
      <c r="C6" s="64"/>
      <c r="D6" s="64"/>
    </row>
    <row r="7" spans="1:4" ht="15.75">
      <c r="A7" s="55">
        <v>2</v>
      </c>
      <c r="B7" s="56" t="s">
        <v>7</v>
      </c>
      <c r="C7" s="64"/>
      <c r="D7" s="64"/>
    </row>
    <row r="8" spans="1:4" ht="15.75">
      <c r="A8" s="55">
        <v>3</v>
      </c>
      <c r="B8" s="56" t="s">
        <v>8</v>
      </c>
      <c r="C8" s="64"/>
      <c r="D8" s="64"/>
    </row>
    <row r="9" spans="1:4" ht="15.75">
      <c r="A9" s="55">
        <v>4</v>
      </c>
      <c r="B9" s="56" t="s">
        <v>9</v>
      </c>
      <c r="C9" s="64"/>
      <c r="D9" s="64"/>
    </row>
    <row r="10" spans="1:4" ht="15.75">
      <c r="A10" s="55">
        <v>5</v>
      </c>
      <c r="B10" s="56" t="s">
        <v>10</v>
      </c>
      <c r="C10" s="64"/>
      <c r="D10" s="64"/>
    </row>
    <row r="11" spans="1:4" ht="15.75">
      <c r="A11" s="55">
        <v>6</v>
      </c>
      <c r="B11" s="56" t="s">
        <v>11</v>
      </c>
      <c r="C11" s="64"/>
      <c r="D11" s="64"/>
    </row>
    <row r="12" spans="1:4" ht="15.75">
      <c r="A12" s="55">
        <v>7</v>
      </c>
      <c r="B12" s="56" t="s">
        <v>57</v>
      </c>
      <c r="C12" s="64"/>
      <c r="D12" s="64"/>
    </row>
    <row r="13" spans="1:4" ht="15.75">
      <c r="A13" s="55">
        <v>8</v>
      </c>
      <c r="B13" s="56" t="s">
        <v>12</v>
      </c>
      <c r="C13" s="64"/>
      <c r="D13" s="64"/>
    </row>
    <row r="14" spans="1:4" ht="15.75">
      <c r="A14" s="55">
        <v>9</v>
      </c>
      <c r="B14" s="56" t="s">
        <v>13</v>
      </c>
      <c r="C14" s="64">
        <v>6692</v>
      </c>
      <c r="D14" s="64"/>
    </row>
    <row r="15" spans="1:4" ht="15.75">
      <c r="A15" s="55">
        <v>10</v>
      </c>
      <c r="B15" s="56" t="s">
        <v>14</v>
      </c>
      <c r="C15" s="64"/>
      <c r="D15" s="64"/>
    </row>
    <row r="16" spans="1:4" ht="15.75">
      <c r="A16" s="55">
        <v>11</v>
      </c>
      <c r="B16" s="56" t="s">
        <v>15</v>
      </c>
      <c r="C16" s="64"/>
      <c r="D16" s="64"/>
    </row>
    <row r="17" spans="1:4" ht="15.75">
      <c r="A17" s="55">
        <v>12</v>
      </c>
      <c r="B17" s="56" t="s">
        <v>16</v>
      </c>
      <c r="C17" s="64"/>
      <c r="D17" s="64"/>
    </row>
    <row r="18" spans="1:4" ht="15.75">
      <c r="A18" s="55">
        <v>13</v>
      </c>
      <c r="B18" s="56" t="s">
        <v>17</v>
      </c>
      <c r="C18" s="64">
        <v>3431.32</v>
      </c>
      <c r="D18" s="64"/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/>
      <c r="D20" s="64"/>
    </row>
    <row r="21" spans="1:4" ht="15.75">
      <c r="A21" s="55">
        <v>16</v>
      </c>
      <c r="B21" s="56" t="s">
        <v>20</v>
      </c>
      <c r="C21" s="64"/>
      <c r="D21" s="64"/>
    </row>
    <row r="22" spans="1:4" ht="15.75">
      <c r="A22" s="55">
        <v>17</v>
      </c>
      <c r="B22" s="56" t="s">
        <v>21</v>
      </c>
      <c r="C22" s="64"/>
      <c r="D22" s="64"/>
    </row>
    <row r="23" spans="1:4" ht="15.75">
      <c r="A23" s="55">
        <v>18</v>
      </c>
      <c r="B23" s="56" t="s">
        <v>22</v>
      </c>
      <c r="C23" s="64"/>
      <c r="D23" s="64"/>
    </row>
    <row r="24" spans="1:4" ht="15.75">
      <c r="A24" s="55">
        <v>19</v>
      </c>
      <c r="B24" s="56" t="s">
        <v>23</v>
      </c>
      <c r="C24" s="64"/>
      <c r="D24" s="64"/>
    </row>
    <row r="25" spans="1:4" ht="15.75">
      <c r="A25" s="55">
        <v>20</v>
      </c>
      <c r="B25" s="56" t="s">
        <v>24</v>
      </c>
      <c r="C25" s="64">
        <v>318.78</v>
      </c>
      <c r="D25" s="64">
        <v>2766.45</v>
      </c>
    </row>
    <row r="26" spans="1:4" ht="15.75">
      <c r="A26" s="55">
        <v>21</v>
      </c>
      <c r="B26" s="56" t="s">
        <v>25</v>
      </c>
      <c r="C26" s="64"/>
      <c r="D26" s="64"/>
    </row>
    <row r="27" spans="1:4" ht="15.75">
      <c r="A27" s="55">
        <v>22</v>
      </c>
      <c r="B27" s="56" t="s">
        <v>26</v>
      </c>
      <c r="C27" s="64"/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/>
      <c r="D29" s="64"/>
    </row>
    <row r="30" spans="1:4" ht="15.75">
      <c r="A30" s="55">
        <v>25</v>
      </c>
      <c r="B30" s="56" t="s">
        <v>29</v>
      </c>
      <c r="C30" s="64"/>
      <c r="D30" s="64"/>
    </row>
    <row r="31" spans="1:4" ht="15.75">
      <c r="A31" s="55">
        <v>26</v>
      </c>
      <c r="B31" s="56" t="s">
        <v>39</v>
      </c>
      <c r="C31" s="64"/>
      <c r="D31" s="64"/>
    </row>
    <row r="32" spans="1:4" ht="15.75">
      <c r="A32" s="55">
        <v>27</v>
      </c>
      <c r="B32" s="56" t="s">
        <v>40</v>
      </c>
      <c r="C32" s="64"/>
      <c r="D32" s="64">
        <v>6531.74</v>
      </c>
    </row>
    <row r="33" spans="1:4" ht="15.75">
      <c r="A33" s="55">
        <v>28</v>
      </c>
      <c r="B33" s="56" t="s">
        <v>41</v>
      </c>
      <c r="C33" s="64"/>
      <c r="D33" s="64"/>
    </row>
    <row r="34" spans="1:4" ht="15.75">
      <c r="A34" s="55">
        <v>29</v>
      </c>
      <c r="B34" s="56" t="s">
        <v>43</v>
      </c>
      <c r="C34" s="64"/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/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10442.1</v>
      </c>
      <c r="D39" s="65">
        <f>SUM(D6:D38)</f>
        <v>9298.189999999999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view="pageBreakPreview" zoomScale="60" workbookViewId="0" topLeftCell="A1">
      <selection activeCell="D7" sqref="D7:D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2" t="s">
        <v>88</v>
      </c>
      <c r="B3" s="82"/>
      <c r="C3" s="82"/>
      <c r="D3" s="82"/>
      <c r="E3" s="82"/>
      <c r="F3" s="82"/>
      <c r="G3" s="83"/>
    </row>
    <row r="4" spans="1:7" ht="12.75">
      <c r="A4" s="83"/>
      <c r="B4" s="83"/>
      <c r="C4" s="83"/>
      <c r="D4" s="83"/>
      <c r="E4" s="83"/>
      <c r="F4" s="83"/>
      <c r="G4" s="83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3" t="s">
        <v>0</v>
      </c>
      <c r="B6" s="74" t="s">
        <v>1</v>
      </c>
      <c r="C6" s="46" t="s">
        <v>31</v>
      </c>
      <c r="D6" s="46" t="s">
        <v>32</v>
      </c>
      <c r="E6" s="47" t="s">
        <v>33</v>
      </c>
      <c r="F6" s="36"/>
    </row>
    <row r="7" spans="1:9" ht="15.75">
      <c r="A7" s="71">
        <v>1</v>
      </c>
      <c r="B7" s="72" t="s">
        <v>6</v>
      </c>
      <c r="C7" s="44">
        <v>5056.17</v>
      </c>
      <c r="D7" s="44">
        <v>4037.13</v>
      </c>
      <c r="E7" s="45">
        <f>C7+D7</f>
        <v>9093.3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0</v>
      </c>
      <c r="D8" s="6">
        <v>0</v>
      </c>
      <c r="E8" s="45">
        <f aca="true" t="shared" si="0" ref="E8:E40">C8+D8</f>
        <v>0</v>
      </c>
      <c r="F8" s="36"/>
      <c r="H8" s="3"/>
    </row>
    <row r="9" spans="1:8" ht="15.75">
      <c r="A9" s="55">
        <v>3</v>
      </c>
      <c r="B9" s="56" t="s">
        <v>8</v>
      </c>
      <c r="C9" s="1">
        <v>3135.37</v>
      </c>
      <c r="D9" s="6">
        <v>2508.22</v>
      </c>
      <c r="E9" s="45">
        <f t="shared" si="0"/>
        <v>5643.59</v>
      </c>
      <c r="F9" s="36"/>
      <c r="H9" s="3"/>
    </row>
    <row r="10" spans="1:8" ht="15.75">
      <c r="A10" s="55">
        <v>4</v>
      </c>
      <c r="B10" s="56" t="s">
        <v>9</v>
      </c>
      <c r="C10" s="6">
        <v>5038.62</v>
      </c>
      <c r="D10" s="6">
        <v>4030.87</v>
      </c>
      <c r="E10" s="45">
        <f t="shared" si="0"/>
        <v>9069.49</v>
      </c>
      <c r="F10" s="36"/>
      <c r="H10" s="3"/>
    </row>
    <row r="11" spans="1:8" ht="15.75">
      <c r="A11" s="55">
        <v>5</v>
      </c>
      <c r="B11" s="56" t="s">
        <v>10</v>
      </c>
      <c r="C11" s="6">
        <v>2406.62</v>
      </c>
      <c r="D11" s="6">
        <v>1925.34</v>
      </c>
      <c r="E11" s="45">
        <f t="shared" si="0"/>
        <v>4331.96</v>
      </c>
      <c r="F11" s="36"/>
      <c r="H11" s="3"/>
    </row>
    <row r="12" spans="1:8" ht="15.75">
      <c r="A12" s="55">
        <v>6</v>
      </c>
      <c r="B12" s="56" t="s">
        <v>11</v>
      </c>
      <c r="C12" s="6">
        <v>6326.13</v>
      </c>
      <c r="D12" s="6">
        <v>5061.17</v>
      </c>
      <c r="E12" s="45">
        <f t="shared" si="0"/>
        <v>11387.3</v>
      </c>
      <c r="F12" s="36"/>
      <c r="H12" s="3"/>
    </row>
    <row r="13" spans="1:8" ht="15.75">
      <c r="A13" s="55">
        <v>7</v>
      </c>
      <c r="B13" s="56" t="s">
        <v>57</v>
      </c>
      <c r="C13" s="6">
        <v>7862.55</v>
      </c>
      <c r="D13" s="6">
        <v>6290.23</v>
      </c>
      <c r="E13" s="45">
        <f t="shared" si="0"/>
        <v>14152.779999999999</v>
      </c>
      <c r="F13" s="36"/>
      <c r="H13" s="3"/>
    </row>
    <row r="14" spans="1:8" ht="15.75">
      <c r="A14" s="55">
        <v>8</v>
      </c>
      <c r="B14" s="56" t="s">
        <v>12</v>
      </c>
      <c r="C14" s="6">
        <v>961.67</v>
      </c>
      <c r="D14" s="6">
        <v>769.34</v>
      </c>
      <c r="E14" s="45">
        <f t="shared" si="0"/>
        <v>1731.01</v>
      </c>
      <c r="F14" s="36"/>
      <c r="H14" s="3"/>
    </row>
    <row r="15" spans="1:8" ht="15.75">
      <c r="A15" s="55">
        <v>9</v>
      </c>
      <c r="B15" s="56" t="s">
        <v>13</v>
      </c>
      <c r="C15" s="6">
        <v>2432.68</v>
      </c>
      <c r="D15" s="6">
        <v>1946.15</v>
      </c>
      <c r="E15" s="45">
        <f t="shared" si="0"/>
        <v>4378.83</v>
      </c>
      <c r="F15" s="36"/>
      <c r="H15" s="3"/>
    </row>
    <row r="16" spans="1:8" ht="15.75">
      <c r="A16" s="55">
        <v>10</v>
      </c>
      <c r="B16" s="56" t="s">
        <v>14</v>
      </c>
      <c r="C16" s="6">
        <v>0</v>
      </c>
      <c r="D16" s="6">
        <v>0</v>
      </c>
      <c r="E16" s="45">
        <f t="shared" si="0"/>
        <v>0</v>
      </c>
      <c r="F16" s="36"/>
      <c r="H16" s="3"/>
    </row>
    <row r="17" spans="1:8" ht="15.75">
      <c r="A17" s="55">
        <v>11</v>
      </c>
      <c r="B17" s="56" t="s">
        <v>15</v>
      </c>
      <c r="C17" s="6">
        <v>4846.56</v>
      </c>
      <c r="D17" s="6">
        <v>3877.16</v>
      </c>
      <c r="E17" s="45">
        <f t="shared" si="0"/>
        <v>8723.720000000001</v>
      </c>
      <c r="F17" s="36"/>
      <c r="H17" s="3"/>
    </row>
    <row r="18" spans="1:8" ht="15.75">
      <c r="A18" s="55">
        <v>12</v>
      </c>
      <c r="B18" s="56" t="s">
        <v>16</v>
      </c>
      <c r="C18" s="6">
        <v>653.22</v>
      </c>
      <c r="D18" s="6">
        <v>522.63</v>
      </c>
      <c r="E18" s="45">
        <f t="shared" si="0"/>
        <v>1175.85</v>
      </c>
      <c r="F18" s="36"/>
      <c r="H18" s="3"/>
    </row>
    <row r="19" spans="1:8" ht="15.75">
      <c r="A19" s="55">
        <v>13</v>
      </c>
      <c r="B19" s="56" t="s">
        <v>17</v>
      </c>
      <c r="C19" s="6">
        <v>3198.94</v>
      </c>
      <c r="D19" s="6">
        <v>2559.52</v>
      </c>
      <c r="E19" s="45">
        <f t="shared" si="0"/>
        <v>5758.46</v>
      </c>
      <c r="F19" s="36"/>
      <c r="H19" s="3"/>
    </row>
    <row r="20" spans="1:8" ht="15.75">
      <c r="A20" s="55">
        <v>14</v>
      </c>
      <c r="B20" s="56" t="s">
        <v>18</v>
      </c>
      <c r="C20" s="6">
        <v>4618.5</v>
      </c>
      <c r="D20" s="6">
        <v>3694.47</v>
      </c>
      <c r="E20" s="45">
        <f t="shared" si="0"/>
        <v>8312.97</v>
      </c>
      <c r="F20" s="36"/>
      <c r="H20" s="3"/>
    </row>
    <row r="21" spans="1:8" ht="15.75">
      <c r="A21" s="55">
        <v>15</v>
      </c>
      <c r="B21" s="56" t="s">
        <v>19</v>
      </c>
      <c r="C21" s="6">
        <v>951.23</v>
      </c>
      <c r="D21" s="6">
        <v>761.02</v>
      </c>
      <c r="E21" s="45">
        <f t="shared" si="0"/>
        <v>1712.25</v>
      </c>
      <c r="F21" s="36"/>
      <c r="H21" s="3"/>
    </row>
    <row r="22" spans="1:8" ht="15.75">
      <c r="A22" s="55">
        <v>16</v>
      </c>
      <c r="B22" s="56" t="s">
        <v>20</v>
      </c>
      <c r="C22" s="6">
        <v>1980.76</v>
      </c>
      <c r="D22" s="6">
        <v>1584.58</v>
      </c>
      <c r="E22" s="45">
        <f t="shared" si="0"/>
        <v>3565.34</v>
      </c>
      <c r="F22" s="36"/>
      <c r="H22" s="3"/>
    </row>
    <row r="23" spans="1:8" ht="15.75">
      <c r="A23" s="55">
        <v>17</v>
      </c>
      <c r="B23" s="56" t="s">
        <v>21</v>
      </c>
      <c r="C23" s="6">
        <v>5116.59</v>
      </c>
      <c r="D23" s="6">
        <v>4094.05</v>
      </c>
      <c r="E23" s="45">
        <f t="shared" si="0"/>
        <v>9210.64</v>
      </c>
      <c r="F23" s="36"/>
      <c r="H23" s="3"/>
    </row>
    <row r="24" spans="1:8" ht="15.75">
      <c r="A24" s="55">
        <v>18</v>
      </c>
      <c r="B24" s="56" t="s">
        <v>22</v>
      </c>
      <c r="C24" s="6">
        <v>964.61</v>
      </c>
      <c r="D24" s="6">
        <v>771.72</v>
      </c>
      <c r="E24" s="45">
        <f t="shared" si="0"/>
        <v>1736.33</v>
      </c>
      <c r="F24" s="36"/>
      <c r="H24" s="3"/>
    </row>
    <row r="25" spans="1:8" ht="15.75">
      <c r="A25" s="55">
        <v>19</v>
      </c>
      <c r="B25" s="56" t="s">
        <v>23</v>
      </c>
      <c r="C25" s="6">
        <v>2212.45</v>
      </c>
      <c r="D25" s="6">
        <v>1769.89</v>
      </c>
      <c r="E25" s="45">
        <f t="shared" si="0"/>
        <v>3982.34</v>
      </c>
      <c r="F25" s="36"/>
      <c r="H25" s="3"/>
    </row>
    <row r="26" spans="1:8" ht="15.75">
      <c r="A26" s="55">
        <v>20</v>
      </c>
      <c r="B26" s="56" t="s">
        <v>24</v>
      </c>
      <c r="C26" s="6">
        <v>3414.79</v>
      </c>
      <c r="D26" s="6">
        <v>2732.62</v>
      </c>
      <c r="E26" s="45">
        <f t="shared" si="0"/>
        <v>6147.41</v>
      </c>
      <c r="F26" s="36"/>
      <c r="H26" s="3"/>
    </row>
    <row r="27" spans="1:8" ht="15.75">
      <c r="A27" s="55">
        <v>21</v>
      </c>
      <c r="B27" s="56" t="s">
        <v>25</v>
      </c>
      <c r="C27" s="6">
        <v>4329</v>
      </c>
      <c r="D27" s="6">
        <v>3463.01</v>
      </c>
      <c r="E27" s="45">
        <f t="shared" si="0"/>
        <v>7792.01</v>
      </c>
      <c r="F27" s="36"/>
      <c r="H27" s="3"/>
    </row>
    <row r="28" spans="1:8" ht="15.75">
      <c r="A28" s="55">
        <v>22</v>
      </c>
      <c r="B28" s="56" t="s">
        <v>26</v>
      </c>
      <c r="C28" s="6">
        <v>1560.3</v>
      </c>
      <c r="D28" s="6">
        <v>1248.28</v>
      </c>
      <c r="E28" s="45">
        <f t="shared" si="0"/>
        <v>2808.58</v>
      </c>
      <c r="F28" s="36"/>
      <c r="H28" s="3"/>
    </row>
    <row r="29" spans="1:8" ht="15.75">
      <c r="A29" s="55">
        <v>23</v>
      </c>
      <c r="B29" s="56" t="s">
        <v>27</v>
      </c>
      <c r="C29" s="6">
        <v>1691.46</v>
      </c>
      <c r="D29" s="6">
        <v>1353.24</v>
      </c>
      <c r="E29" s="45">
        <f t="shared" si="0"/>
        <v>3044.7</v>
      </c>
      <c r="F29" s="36"/>
      <c r="H29" s="3"/>
    </row>
    <row r="30" spans="1:8" ht="15.75">
      <c r="A30" s="55">
        <v>24</v>
      </c>
      <c r="B30" s="56" t="s">
        <v>28</v>
      </c>
      <c r="C30" s="6">
        <v>8164.57</v>
      </c>
      <c r="D30" s="6">
        <v>6531.61</v>
      </c>
      <c r="E30" s="45">
        <f t="shared" si="0"/>
        <v>14696.18</v>
      </c>
      <c r="F30" s="36"/>
      <c r="H30" s="3"/>
    </row>
    <row r="31" spans="1:8" ht="15.75">
      <c r="A31" s="55">
        <v>25</v>
      </c>
      <c r="B31" s="56" t="s">
        <v>29</v>
      </c>
      <c r="C31" s="6">
        <v>8794.34</v>
      </c>
      <c r="D31" s="6">
        <v>7035.27</v>
      </c>
      <c r="E31" s="45">
        <f t="shared" si="0"/>
        <v>15829.61</v>
      </c>
      <c r="F31" s="36"/>
      <c r="H31" s="3"/>
    </row>
    <row r="32" spans="1:8" ht="15.75">
      <c r="A32" s="55">
        <v>26</v>
      </c>
      <c r="B32" s="56" t="s">
        <v>39</v>
      </c>
      <c r="C32" s="6">
        <v>664.43</v>
      </c>
      <c r="D32" s="6">
        <v>531.52</v>
      </c>
      <c r="E32" s="45">
        <f t="shared" si="0"/>
        <v>1195.9499999999998</v>
      </c>
      <c r="F32" s="36"/>
      <c r="H32" s="3"/>
    </row>
    <row r="33" spans="1:8" ht="15.75">
      <c r="A33" s="55">
        <v>27</v>
      </c>
      <c r="B33" s="56" t="s">
        <v>40</v>
      </c>
      <c r="C33" s="6">
        <v>6323.84</v>
      </c>
      <c r="D33" s="6">
        <v>5059.38</v>
      </c>
      <c r="E33" s="45">
        <f t="shared" si="0"/>
        <v>11383.220000000001</v>
      </c>
      <c r="F33" s="36"/>
      <c r="H33" s="3"/>
    </row>
    <row r="34" spans="1:8" ht="15.75">
      <c r="A34" s="55">
        <v>28</v>
      </c>
      <c r="B34" s="56" t="s">
        <v>41</v>
      </c>
      <c r="C34" s="6">
        <v>0</v>
      </c>
      <c r="D34" s="6">
        <v>0</v>
      </c>
      <c r="E34" s="45">
        <f t="shared" si="0"/>
        <v>0</v>
      </c>
      <c r="F34" s="36"/>
      <c r="H34" s="3"/>
    </row>
    <row r="35" spans="1:8" ht="15.75">
      <c r="A35" s="55">
        <v>29</v>
      </c>
      <c r="B35" s="56" t="s">
        <v>43</v>
      </c>
      <c r="C35" s="6">
        <v>1957.39</v>
      </c>
      <c r="D35" s="6">
        <v>1565.99</v>
      </c>
      <c r="E35" s="45">
        <f t="shared" si="0"/>
        <v>3523.38</v>
      </c>
      <c r="F35" s="36"/>
      <c r="H35" s="3"/>
    </row>
    <row r="36" spans="1:8" ht="15.75">
      <c r="A36" s="55">
        <v>30</v>
      </c>
      <c r="B36" s="56" t="s">
        <v>45</v>
      </c>
      <c r="C36" s="6">
        <v>2017.08</v>
      </c>
      <c r="D36" s="6">
        <v>1613.79</v>
      </c>
      <c r="E36" s="45">
        <f t="shared" si="0"/>
        <v>3630.87</v>
      </c>
      <c r="F36" s="36"/>
      <c r="H36" s="3"/>
    </row>
    <row r="37" spans="1:8" ht="15.75">
      <c r="A37" s="55">
        <v>31</v>
      </c>
      <c r="B37" s="56" t="s">
        <v>58</v>
      </c>
      <c r="C37" s="6">
        <v>182.3</v>
      </c>
      <c r="D37" s="6">
        <v>145.85</v>
      </c>
      <c r="E37" s="45">
        <f t="shared" si="0"/>
        <v>328.15</v>
      </c>
      <c r="F37" s="36"/>
      <c r="H37" s="3"/>
    </row>
    <row r="38" spans="1:8" ht="15.75">
      <c r="A38" s="55">
        <v>32</v>
      </c>
      <c r="B38" s="56" t="s">
        <v>59</v>
      </c>
      <c r="C38" s="6">
        <v>754.36</v>
      </c>
      <c r="D38" s="6">
        <v>603.45</v>
      </c>
      <c r="E38" s="45">
        <f t="shared" si="0"/>
        <v>1357.81</v>
      </c>
      <c r="F38" s="36"/>
      <c r="H38" s="3"/>
    </row>
    <row r="39" spans="1:8" ht="15.75">
      <c r="A39" s="55">
        <v>33</v>
      </c>
      <c r="B39" s="56" t="s">
        <v>68</v>
      </c>
      <c r="C39" s="6">
        <v>127.56</v>
      </c>
      <c r="D39" s="6">
        <v>102.06</v>
      </c>
      <c r="E39" s="45">
        <f t="shared" si="0"/>
        <v>229.62</v>
      </c>
      <c r="F39" s="36"/>
      <c r="H39" s="3"/>
    </row>
    <row r="40" spans="1:8" ht="15.75">
      <c r="A40" s="57"/>
      <c r="B40" s="57" t="s">
        <v>30</v>
      </c>
      <c r="C40" s="66">
        <f>SUM(C7:C39)</f>
        <v>97744.09</v>
      </c>
      <c r="D40" s="66">
        <f>SUM(D7:D39)</f>
        <v>78189.56000000001</v>
      </c>
      <c r="E40" s="45">
        <f t="shared" si="0"/>
        <v>175933.65000000002</v>
      </c>
      <c r="F40" s="36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view="pageBreakPreview" zoomScale="60" workbookViewId="0" topLeftCell="A1">
      <selection activeCell="C6" sqref="C6:D38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2" t="s">
        <v>87</v>
      </c>
      <c r="C2" s="83"/>
      <c r="D2" s="83"/>
      <c r="E2" s="83"/>
      <c r="F2" s="83"/>
      <c r="G2" s="83"/>
      <c r="H2" s="83"/>
      <c r="I2" s="83"/>
      <c r="J2" s="83"/>
      <c r="K2" s="83"/>
    </row>
    <row r="3" spans="2:6" ht="15">
      <c r="B3" s="35"/>
      <c r="C3" s="35"/>
      <c r="D3" s="34"/>
      <c r="E3" s="34"/>
      <c r="F3" s="34"/>
    </row>
    <row r="4" spans="2:6" ht="14.25">
      <c r="B4" s="36"/>
      <c r="C4" s="37"/>
      <c r="D4" s="36"/>
      <c r="E4" s="38"/>
      <c r="F4" s="36"/>
    </row>
    <row r="5" spans="1:6" ht="60">
      <c r="A5" s="50" t="s">
        <v>0</v>
      </c>
      <c r="B5" s="51" t="s">
        <v>1</v>
      </c>
      <c r="C5" s="42" t="s">
        <v>31</v>
      </c>
      <c r="D5" s="42" t="s">
        <v>32</v>
      </c>
      <c r="E5" s="43" t="s">
        <v>75</v>
      </c>
      <c r="F5" s="36"/>
    </row>
    <row r="6" spans="1:6" ht="15.75">
      <c r="A6" s="80">
        <v>1</v>
      </c>
      <c r="B6" s="72" t="s">
        <v>6</v>
      </c>
      <c r="C6" s="44">
        <v>641.85</v>
      </c>
      <c r="D6" s="44">
        <v>513.48</v>
      </c>
      <c r="E6" s="45">
        <f>C6+D6</f>
        <v>1155.33</v>
      </c>
      <c r="F6" s="36"/>
    </row>
    <row r="7" spans="1:6" ht="15.75">
      <c r="A7" s="79">
        <v>2</v>
      </c>
      <c r="B7" s="56" t="s">
        <v>7</v>
      </c>
      <c r="C7" s="6"/>
      <c r="D7" s="6"/>
      <c r="E7" s="45">
        <f aca="true" t="shared" si="0" ref="E7:E39">C7+D7</f>
        <v>0</v>
      </c>
      <c r="F7" s="36"/>
    </row>
    <row r="8" spans="1:6" ht="15.75">
      <c r="A8" s="79">
        <v>3</v>
      </c>
      <c r="B8" s="56" t="s">
        <v>8</v>
      </c>
      <c r="C8" s="1"/>
      <c r="D8" s="6"/>
      <c r="E8" s="45">
        <f t="shared" si="0"/>
        <v>0</v>
      </c>
      <c r="F8" s="36"/>
    </row>
    <row r="9" spans="1:6" ht="15.75">
      <c r="A9" s="79">
        <v>4</v>
      </c>
      <c r="B9" s="56" t="s">
        <v>9</v>
      </c>
      <c r="C9" s="6"/>
      <c r="D9" s="6"/>
      <c r="E9" s="45">
        <f t="shared" si="0"/>
        <v>0</v>
      </c>
      <c r="F9" s="36"/>
    </row>
    <row r="10" spans="1:6" ht="15.75">
      <c r="A10" s="79">
        <v>5</v>
      </c>
      <c r="B10" s="56" t="s">
        <v>10</v>
      </c>
      <c r="C10" s="6">
        <v>150.73</v>
      </c>
      <c r="D10" s="6">
        <v>120.58</v>
      </c>
      <c r="E10" s="45">
        <f t="shared" si="0"/>
        <v>271.31</v>
      </c>
      <c r="F10" s="36"/>
    </row>
    <row r="11" spans="1:6" ht="15.75">
      <c r="A11" s="79">
        <v>6</v>
      </c>
      <c r="B11" s="56" t="s">
        <v>11</v>
      </c>
      <c r="C11" s="6">
        <v>322.55</v>
      </c>
      <c r="D11" s="6">
        <v>258.04</v>
      </c>
      <c r="E11" s="45">
        <f t="shared" si="0"/>
        <v>580.59</v>
      </c>
      <c r="F11" s="36"/>
    </row>
    <row r="12" spans="1:6" ht="15.75">
      <c r="A12" s="79">
        <v>7</v>
      </c>
      <c r="B12" s="56" t="s">
        <v>57</v>
      </c>
      <c r="C12" s="6">
        <v>311.1</v>
      </c>
      <c r="D12" s="6">
        <v>248.87</v>
      </c>
      <c r="E12" s="45">
        <f t="shared" si="0"/>
        <v>559.97</v>
      </c>
      <c r="F12" s="36"/>
    </row>
    <row r="13" spans="1:6" ht="15.75">
      <c r="A13" s="79">
        <v>8</v>
      </c>
      <c r="B13" s="56" t="s">
        <v>12</v>
      </c>
      <c r="C13" s="6"/>
      <c r="D13" s="6"/>
      <c r="E13" s="45">
        <f t="shared" si="0"/>
        <v>0</v>
      </c>
      <c r="F13" s="36"/>
    </row>
    <row r="14" spans="1:6" ht="15.75">
      <c r="A14" s="79">
        <v>9</v>
      </c>
      <c r="B14" s="56" t="s">
        <v>13</v>
      </c>
      <c r="C14" s="6"/>
      <c r="D14" s="6"/>
      <c r="E14" s="45">
        <f t="shared" si="0"/>
        <v>0</v>
      </c>
      <c r="F14" s="36"/>
    </row>
    <row r="15" spans="1:6" ht="15.75">
      <c r="A15" s="79">
        <v>10</v>
      </c>
      <c r="B15" s="56" t="s">
        <v>14</v>
      </c>
      <c r="C15" s="6"/>
      <c r="D15" s="6"/>
      <c r="E15" s="45">
        <f t="shared" si="0"/>
        <v>0</v>
      </c>
      <c r="F15" s="36"/>
    </row>
    <row r="16" spans="1:6" ht="15.75">
      <c r="A16" s="79">
        <v>11</v>
      </c>
      <c r="B16" s="56" t="s">
        <v>15</v>
      </c>
      <c r="C16" s="6"/>
      <c r="D16" s="6"/>
      <c r="E16" s="45">
        <f t="shared" si="0"/>
        <v>0</v>
      </c>
      <c r="F16" s="36"/>
    </row>
    <row r="17" spans="1:6" ht="15.75">
      <c r="A17" s="79">
        <v>12</v>
      </c>
      <c r="B17" s="56" t="s">
        <v>16</v>
      </c>
      <c r="C17" s="6"/>
      <c r="D17" s="6"/>
      <c r="E17" s="45">
        <f t="shared" si="0"/>
        <v>0</v>
      </c>
      <c r="F17" s="36"/>
    </row>
    <row r="18" spans="1:6" ht="15.75">
      <c r="A18" s="79">
        <v>13</v>
      </c>
      <c r="B18" s="56" t="s">
        <v>17</v>
      </c>
      <c r="C18" s="6">
        <v>160.37</v>
      </c>
      <c r="D18" s="6">
        <v>128.29</v>
      </c>
      <c r="E18" s="45">
        <f t="shared" si="0"/>
        <v>288.65999999999997</v>
      </c>
      <c r="F18" s="36"/>
    </row>
    <row r="19" spans="1:6" ht="15.75">
      <c r="A19" s="79">
        <v>14</v>
      </c>
      <c r="B19" s="56" t="s">
        <v>18</v>
      </c>
      <c r="C19" s="6">
        <v>471.47</v>
      </c>
      <c r="D19" s="6">
        <v>377.16</v>
      </c>
      <c r="E19" s="45">
        <f t="shared" si="0"/>
        <v>848.6300000000001</v>
      </c>
      <c r="F19" s="36"/>
    </row>
    <row r="20" spans="1:6" ht="15.75">
      <c r="A20" s="79">
        <v>15</v>
      </c>
      <c r="B20" s="56" t="s">
        <v>19</v>
      </c>
      <c r="C20" s="6"/>
      <c r="D20" s="6"/>
      <c r="E20" s="45">
        <f t="shared" si="0"/>
        <v>0</v>
      </c>
      <c r="F20" s="36"/>
    </row>
    <row r="21" spans="1:6" ht="15.75">
      <c r="A21" s="79">
        <v>16</v>
      </c>
      <c r="B21" s="56" t="s">
        <v>20</v>
      </c>
      <c r="C21" s="6">
        <v>171.82</v>
      </c>
      <c r="D21" s="6">
        <v>137.46</v>
      </c>
      <c r="E21" s="45">
        <f t="shared" si="0"/>
        <v>309.28</v>
      </c>
      <c r="F21" s="36"/>
    </row>
    <row r="22" spans="1:6" ht="15.75">
      <c r="A22" s="79">
        <v>17</v>
      </c>
      <c r="B22" s="56" t="s">
        <v>21</v>
      </c>
      <c r="C22" s="6">
        <v>463.22</v>
      </c>
      <c r="D22" s="6">
        <v>370.58</v>
      </c>
      <c r="E22" s="45">
        <f t="shared" si="0"/>
        <v>833.8</v>
      </c>
      <c r="F22" s="36"/>
    </row>
    <row r="23" spans="1:6" ht="15.75">
      <c r="A23" s="79">
        <v>18</v>
      </c>
      <c r="B23" s="56" t="s">
        <v>22</v>
      </c>
      <c r="C23" s="6"/>
      <c r="D23" s="6"/>
      <c r="E23" s="45">
        <f t="shared" si="0"/>
        <v>0</v>
      </c>
      <c r="F23" s="36"/>
    </row>
    <row r="24" spans="1:6" ht="15.75">
      <c r="A24" s="79">
        <v>19</v>
      </c>
      <c r="B24" s="56" t="s">
        <v>23</v>
      </c>
      <c r="C24" s="6"/>
      <c r="D24" s="6"/>
      <c r="E24" s="45">
        <f t="shared" si="0"/>
        <v>0</v>
      </c>
      <c r="F24" s="36"/>
    </row>
    <row r="25" spans="1:6" ht="15.75">
      <c r="A25" s="79">
        <v>20</v>
      </c>
      <c r="B25" s="56" t="s">
        <v>24</v>
      </c>
      <c r="C25" s="6">
        <v>140.67</v>
      </c>
      <c r="D25" s="6">
        <v>112.54</v>
      </c>
      <c r="E25" s="45">
        <f t="shared" si="0"/>
        <v>253.20999999999998</v>
      </c>
      <c r="F25" s="36"/>
    </row>
    <row r="26" spans="1:6" ht="15.75">
      <c r="A26" s="79">
        <v>21</v>
      </c>
      <c r="B26" s="56" t="s">
        <v>25</v>
      </c>
      <c r="C26" s="6">
        <v>140.67</v>
      </c>
      <c r="D26" s="6">
        <v>112.54</v>
      </c>
      <c r="E26" s="45">
        <f t="shared" si="0"/>
        <v>253.20999999999998</v>
      </c>
      <c r="F26" s="36"/>
    </row>
    <row r="27" spans="1:6" ht="15.75">
      <c r="A27" s="79">
        <v>22</v>
      </c>
      <c r="B27" s="56" t="s">
        <v>26</v>
      </c>
      <c r="C27" s="6">
        <v>171.82</v>
      </c>
      <c r="D27" s="6">
        <v>137.46</v>
      </c>
      <c r="E27" s="45">
        <f t="shared" si="0"/>
        <v>309.28</v>
      </c>
      <c r="F27" s="36"/>
    </row>
    <row r="28" spans="1:6" ht="15.75">
      <c r="A28" s="79">
        <v>23</v>
      </c>
      <c r="B28" s="56" t="s">
        <v>27</v>
      </c>
      <c r="C28" s="6"/>
      <c r="D28" s="6"/>
      <c r="E28" s="45">
        <f t="shared" si="0"/>
        <v>0</v>
      </c>
      <c r="F28" s="36"/>
    </row>
    <row r="29" spans="1:6" ht="15.75">
      <c r="A29" s="79">
        <v>24</v>
      </c>
      <c r="B29" s="56" t="s">
        <v>28</v>
      </c>
      <c r="C29" s="6">
        <v>743.6</v>
      </c>
      <c r="D29" s="6">
        <v>594.86</v>
      </c>
      <c r="E29" s="45">
        <f t="shared" si="0"/>
        <v>1338.46</v>
      </c>
      <c r="F29" s="36"/>
    </row>
    <row r="30" spans="1:6" ht="15.75">
      <c r="A30" s="79">
        <v>25</v>
      </c>
      <c r="B30" s="56" t="s">
        <v>29</v>
      </c>
      <c r="C30" s="6">
        <v>1436.02</v>
      </c>
      <c r="D30" s="6">
        <v>1148.81</v>
      </c>
      <c r="E30" s="45">
        <f t="shared" si="0"/>
        <v>2584.83</v>
      </c>
      <c r="F30" s="36"/>
    </row>
    <row r="31" spans="1:6" ht="15.75">
      <c r="A31" s="79">
        <v>26</v>
      </c>
      <c r="B31" s="56" t="s">
        <v>39</v>
      </c>
      <c r="C31" s="6"/>
      <c r="D31" s="6"/>
      <c r="E31" s="45">
        <f t="shared" si="0"/>
        <v>0</v>
      </c>
      <c r="F31" s="36"/>
    </row>
    <row r="32" spans="1:6" ht="15.75">
      <c r="A32" s="79">
        <v>27</v>
      </c>
      <c r="B32" s="56" t="s">
        <v>40</v>
      </c>
      <c r="C32" s="6">
        <v>150.73</v>
      </c>
      <c r="D32" s="6">
        <v>120.58</v>
      </c>
      <c r="E32" s="45">
        <f t="shared" si="0"/>
        <v>271.31</v>
      </c>
      <c r="F32" s="36"/>
    </row>
    <row r="33" spans="1:6" ht="15.75">
      <c r="A33" s="79">
        <v>28</v>
      </c>
      <c r="B33" s="56" t="s">
        <v>41</v>
      </c>
      <c r="C33" s="6"/>
      <c r="D33" s="6"/>
      <c r="E33" s="45">
        <f t="shared" si="0"/>
        <v>0</v>
      </c>
      <c r="F33" s="36"/>
    </row>
    <row r="34" spans="1:6" ht="15.75">
      <c r="A34" s="79">
        <v>29</v>
      </c>
      <c r="B34" s="56" t="s">
        <v>43</v>
      </c>
      <c r="C34" s="6">
        <v>160.37</v>
      </c>
      <c r="D34" s="6">
        <v>128.29</v>
      </c>
      <c r="E34" s="45">
        <f t="shared" si="0"/>
        <v>288.65999999999997</v>
      </c>
      <c r="F34" s="36"/>
    </row>
    <row r="35" spans="1:6" ht="15.75">
      <c r="A35" s="79">
        <v>30</v>
      </c>
      <c r="B35" s="56" t="s">
        <v>45</v>
      </c>
      <c r="C35" s="6"/>
      <c r="D35" s="6"/>
      <c r="E35" s="45">
        <f t="shared" si="0"/>
        <v>0</v>
      </c>
      <c r="F35" s="36"/>
    </row>
    <row r="36" spans="1:6" ht="15.75">
      <c r="A36" s="79">
        <v>31</v>
      </c>
      <c r="B36" s="56" t="s">
        <v>58</v>
      </c>
      <c r="C36" s="6">
        <v>171.82</v>
      </c>
      <c r="D36" s="6">
        <v>137.46</v>
      </c>
      <c r="E36" s="45">
        <f t="shared" si="0"/>
        <v>309.28</v>
      </c>
      <c r="F36" s="36"/>
    </row>
    <row r="37" spans="1:6" ht="15.75">
      <c r="A37" s="79">
        <v>32</v>
      </c>
      <c r="B37" s="56" t="s">
        <v>59</v>
      </c>
      <c r="C37" s="6"/>
      <c r="D37" s="6"/>
      <c r="E37" s="45">
        <f t="shared" si="0"/>
        <v>0</v>
      </c>
      <c r="F37" s="36"/>
    </row>
    <row r="38" spans="1:6" ht="15.75">
      <c r="A38" s="79">
        <v>33</v>
      </c>
      <c r="B38" s="56" t="s">
        <v>68</v>
      </c>
      <c r="C38" s="6"/>
      <c r="D38" s="6"/>
      <c r="E38" s="45">
        <f t="shared" si="0"/>
        <v>0</v>
      </c>
      <c r="F38" s="36"/>
    </row>
    <row r="39" spans="1:6" ht="15.75">
      <c r="A39" s="79"/>
      <c r="B39" s="57" t="s">
        <v>30</v>
      </c>
      <c r="C39" s="66">
        <f>SUM(C6:C38)</f>
        <v>5808.809999999999</v>
      </c>
      <c r="D39" s="66">
        <f>SUM(D6:D38)</f>
        <v>4647</v>
      </c>
      <c r="E39" s="45">
        <f t="shared" si="0"/>
        <v>10455.809999999998</v>
      </c>
      <c r="F39" s="36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C6" sqref="C6:C38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4" t="s">
        <v>86</v>
      </c>
      <c r="B3" s="84"/>
      <c r="C3" s="84"/>
      <c r="D3" s="84"/>
      <c r="E3" s="84"/>
      <c r="F3" s="84"/>
      <c r="G3" s="84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34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7">
        <v>31187.09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7"/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7">
        <v>6627.19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7">
        <v>8159.52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7">
        <v>20418.08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7">
        <v>64692.24</v>
      </c>
      <c r="D11" s="1"/>
      <c r="E11" s="1"/>
      <c r="F11" s="36"/>
      <c r="G11" s="36"/>
    </row>
    <row r="12" spans="1:7" ht="15.75">
      <c r="A12" s="55">
        <v>7</v>
      </c>
      <c r="B12" s="56" t="s">
        <v>57</v>
      </c>
      <c r="C12" s="67">
        <v>30745.56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7">
        <v>106369.23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7">
        <v>19294.1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7"/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7">
        <v>19429.37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7">
        <v>3995.05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7">
        <v>23661.8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7">
        <v>1988.27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7">
        <v>2881.71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7">
        <v>7160.24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7">
        <v>33563.54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7">
        <v>1601.42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7">
        <v>3982.23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7">
        <v>26995.21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7">
        <v>23555.47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7">
        <v>8203.11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7">
        <v>5792.8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7">
        <v>38448.99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7">
        <v>8767.5</v>
      </c>
      <c r="D30" s="1"/>
      <c r="E30" s="1"/>
      <c r="F30" s="36"/>
      <c r="G30" s="36"/>
    </row>
    <row r="31" spans="1:7" ht="15.75">
      <c r="A31" s="55">
        <v>26</v>
      </c>
      <c r="B31" s="56" t="s">
        <v>39</v>
      </c>
      <c r="C31" s="67">
        <v>1609.49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7">
        <v>9260.21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7"/>
      <c r="D33" s="1"/>
      <c r="E33" s="1"/>
      <c r="F33" s="36"/>
      <c r="G33" s="36"/>
    </row>
    <row r="34" spans="1:7" ht="15.75">
      <c r="A34" s="55">
        <v>29</v>
      </c>
      <c r="B34" s="56" t="s">
        <v>43</v>
      </c>
      <c r="C34" s="67">
        <v>1464.37</v>
      </c>
      <c r="D34" s="1"/>
      <c r="E34" s="1"/>
      <c r="F34" s="36"/>
      <c r="G34" s="36"/>
    </row>
    <row r="35" spans="1:7" ht="15.75">
      <c r="A35" s="55">
        <v>30</v>
      </c>
      <c r="B35" s="56" t="s">
        <v>45</v>
      </c>
      <c r="C35" s="67">
        <v>719.17</v>
      </c>
      <c r="D35" s="1"/>
      <c r="E35" s="1"/>
      <c r="F35" s="36"/>
      <c r="G35" s="36"/>
    </row>
    <row r="36" spans="1:7" ht="15.75">
      <c r="A36" s="55">
        <v>31</v>
      </c>
      <c r="B36" s="56" t="s">
        <v>58</v>
      </c>
      <c r="C36" s="67">
        <v>304.53</v>
      </c>
      <c r="D36" s="1"/>
      <c r="E36" s="1"/>
      <c r="F36" s="36"/>
      <c r="G36" s="36"/>
    </row>
    <row r="37" spans="1:7" ht="15.75">
      <c r="A37" s="55">
        <v>32</v>
      </c>
      <c r="B37" s="56" t="s">
        <v>59</v>
      </c>
      <c r="C37" s="67">
        <v>1813.9</v>
      </c>
      <c r="D37" s="1"/>
      <c r="E37" s="1"/>
      <c r="F37" s="36"/>
      <c r="G37" s="36"/>
    </row>
    <row r="38" spans="1:7" ht="15.75">
      <c r="A38" s="55">
        <v>33</v>
      </c>
      <c r="B38" s="56" t="s">
        <v>68</v>
      </c>
      <c r="C38" s="67">
        <v>1079.29</v>
      </c>
      <c r="D38" s="1"/>
      <c r="E38" s="1"/>
      <c r="F38" s="36"/>
      <c r="G38" s="36"/>
    </row>
    <row r="39" spans="1:7" ht="15.75">
      <c r="A39" s="57"/>
      <c r="B39" s="57" t="s">
        <v>30</v>
      </c>
      <c r="C39" s="7">
        <f>SUM(C6:C38)</f>
        <v>513770.67999999993</v>
      </c>
      <c r="D39" s="1"/>
      <c r="E39" s="1"/>
      <c r="F39" s="36"/>
      <c r="G39" s="36"/>
    </row>
    <row r="40" spans="1:7" ht="14.25">
      <c r="A40" s="36"/>
      <c r="B40" s="36"/>
      <c r="C40" s="38"/>
      <c r="D40" s="1"/>
      <c r="E40" s="1"/>
      <c r="F40" s="36"/>
      <c r="G40" s="36"/>
    </row>
    <row r="41" spans="1:7" ht="14.25">
      <c r="A41" s="36"/>
      <c r="B41" s="36"/>
      <c r="C41" s="38"/>
      <c r="D41" s="1"/>
      <c r="E41" s="36"/>
      <c r="F41" s="36"/>
      <c r="G41" s="36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A4" sqref="A4:H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5" t="s">
        <v>84</v>
      </c>
      <c r="B4" s="85"/>
      <c r="C4" s="85"/>
      <c r="D4" s="85"/>
      <c r="E4" s="85"/>
      <c r="F4" s="85"/>
      <c r="G4" s="85"/>
      <c r="H4" s="85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62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9650.31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/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4"/>
    </row>
    <row r="10" spans="1:3" ht="15.75">
      <c r="A10" s="55">
        <v>4</v>
      </c>
      <c r="B10" s="56" t="s">
        <v>9</v>
      </c>
      <c r="C10" s="64"/>
    </row>
    <row r="11" spans="1:3" ht="15.75">
      <c r="A11" s="55">
        <v>5</v>
      </c>
      <c r="B11" s="56" t="s">
        <v>10</v>
      </c>
      <c r="C11" s="64">
        <v>990.98</v>
      </c>
    </row>
    <row r="12" spans="1:3" ht="15.75">
      <c r="A12" s="55">
        <v>6</v>
      </c>
      <c r="B12" s="56" t="s">
        <v>11</v>
      </c>
      <c r="C12" s="64">
        <v>6936.17</v>
      </c>
    </row>
    <row r="13" spans="1:3" ht="15.75">
      <c r="A13" s="55">
        <v>7</v>
      </c>
      <c r="B13" s="56" t="s">
        <v>57</v>
      </c>
      <c r="C13" s="64">
        <v>2099.17</v>
      </c>
    </row>
    <row r="14" spans="1:3" ht="15.75">
      <c r="A14" s="55">
        <v>8</v>
      </c>
      <c r="B14" s="56" t="s">
        <v>12</v>
      </c>
      <c r="C14" s="64">
        <v>24671.6</v>
      </c>
    </row>
    <row r="15" spans="1:3" ht="15.75">
      <c r="A15" s="55">
        <v>9</v>
      </c>
      <c r="B15" s="56" t="s">
        <v>13</v>
      </c>
      <c r="C15" s="64">
        <v>4675.25</v>
      </c>
    </row>
    <row r="16" spans="1:3" ht="15.75">
      <c r="A16" s="55">
        <v>10</v>
      </c>
      <c r="B16" s="56" t="s">
        <v>14</v>
      </c>
      <c r="C16" s="64"/>
    </row>
    <row r="17" spans="1:3" ht="15.75">
      <c r="A17" s="55">
        <v>11</v>
      </c>
      <c r="B17" s="56" t="s">
        <v>15</v>
      </c>
      <c r="C17" s="64">
        <v>1795.94</v>
      </c>
    </row>
    <row r="18" spans="1:3" ht="15.75">
      <c r="A18" s="55">
        <v>12</v>
      </c>
      <c r="B18" s="56" t="s">
        <v>16</v>
      </c>
      <c r="C18" s="64">
        <v>165.2</v>
      </c>
    </row>
    <row r="19" spans="1:3" ht="15.75">
      <c r="A19" s="55">
        <v>13</v>
      </c>
      <c r="B19" s="56" t="s">
        <v>17</v>
      </c>
      <c r="C19" s="64">
        <v>5198.68</v>
      </c>
    </row>
    <row r="20" spans="1:3" ht="15.75">
      <c r="A20" s="55">
        <v>14</v>
      </c>
      <c r="B20" s="56" t="s">
        <v>18</v>
      </c>
      <c r="C20" s="64"/>
    </row>
    <row r="21" spans="1:3" ht="15.75">
      <c r="A21" s="55">
        <v>15</v>
      </c>
      <c r="B21" s="56" t="s">
        <v>19</v>
      </c>
      <c r="C21" s="64">
        <v>302.42</v>
      </c>
    </row>
    <row r="22" spans="1:3" ht="15.75">
      <c r="A22" s="55">
        <v>16</v>
      </c>
      <c r="B22" s="56" t="s">
        <v>20</v>
      </c>
      <c r="C22" s="64">
        <v>3889.61</v>
      </c>
    </row>
    <row r="23" spans="1:3" ht="15.75">
      <c r="A23" s="55">
        <v>17</v>
      </c>
      <c r="B23" s="56" t="s">
        <v>21</v>
      </c>
      <c r="C23" s="64">
        <v>1860.74</v>
      </c>
    </row>
    <row r="24" spans="1:3" ht="15.75">
      <c r="A24" s="55">
        <v>18</v>
      </c>
      <c r="B24" s="56" t="s">
        <v>22</v>
      </c>
      <c r="C24" s="64"/>
    </row>
    <row r="25" spans="1:3" ht="15.75">
      <c r="A25" s="55">
        <v>19</v>
      </c>
      <c r="B25" s="56" t="s">
        <v>23</v>
      </c>
      <c r="C25" s="64"/>
    </row>
    <row r="26" spans="1:3" ht="15.75">
      <c r="A26" s="55">
        <v>20</v>
      </c>
      <c r="B26" s="56" t="s">
        <v>24</v>
      </c>
      <c r="C26" s="64">
        <v>3613.7</v>
      </c>
    </row>
    <row r="27" spans="1:3" ht="15.75">
      <c r="A27" s="55">
        <v>21</v>
      </c>
      <c r="B27" s="56" t="s">
        <v>25</v>
      </c>
      <c r="C27" s="64">
        <v>1788.24</v>
      </c>
    </row>
    <row r="28" spans="1:3" ht="15.75">
      <c r="A28" s="55">
        <v>22</v>
      </c>
      <c r="B28" s="56" t="s">
        <v>26</v>
      </c>
      <c r="C28" s="64"/>
    </row>
    <row r="29" spans="1:3" ht="15.75">
      <c r="A29" s="55">
        <v>23</v>
      </c>
      <c r="B29" s="56" t="s">
        <v>27</v>
      </c>
      <c r="C29" s="64"/>
    </row>
    <row r="30" spans="1:3" ht="15.75">
      <c r="A30" s="55">
        <v>24</v>
      </c>
      <c r="B30" s="56" t="s">
        <v>28</v>
      </c>
      <c r="C30" s="64">
        <v>6123.21</v>
      </c>
    </row>
    <row r="31" spans="1:3" ht="15.75">
      <c r="A31" s="55">
        <v>25</v>
      </c>
      <c r="B31" s="56" t="s">
        <v>29</v>
      </c>
      <c r="C31" s="64"/>
    </row>
    <row r="32" spans="1:3" ht="15.75">
      <c r="A32" s="55">
        <v>26</v>
      </c>
      <c r="B32" s="56" t="s">
        <v>39</v>
      </c>
      <c r="C32" s="64"/>
    </row>
    <row r="33" spans="1:3" ht="15.75">
      <c r="A33" s="55">
        <v>27</v>
      </c>
      <c r="B33" s="56" t="s">
        <v>40</v>
      </c>
      <c r="C33" s="64">
        <v>3123.31</v>
      </c>
    </row>
    <row r="34" spans="1:3" ht="15.75">
      <c r="A34" s="55">
        <v>28</v>
      </c>
      <c r="B34" s="56" t="s">
        <v>41</v>
      </c>
      <c r="C34" s="64"/>
    </row>
    <row r="35" spans="1:3" ht="15.75">
      <c r="A35" s="55">
        <v>29</v>
      </c>
      <c r="B35" s="56" t="s">
        <v>43</v>
      </c>
      <c r="C35" s="64">
        <v>841.57</v>
      </c>
    </row>
    <row r="36" spans="1:3" ht="15.75">
      <c r="A36" s="55">
        <v>30</v>
      </c>
      <c r="B36" s="56" t="s">
        <v>45</v>
      </c>
      <c r="C36" s="64"/>
    </row>
    <row r="37" spans="1:3" ht="15.75">
      <c r="A37" s="55">
        <v>31</v>
      </c>
      <c r="B37" s="56" t="s">
        <v>58</v>
      </c>
      <c r="C37" s="64"/>
    </row>
    <row r="38" spans="1:3" ht="15.75">
      <c r="A38" s="55">
        <v>32</v>
      </c>
      <c r="B38" s="56" t="s">
        <v>59</v>
      </c>
      <c r="C38" s="64"/>
    </row>
    <row r="39" spans="1:3" ht="15.75">
      <c r="A39" s="55">
        <v>33</v>
      </c>
      <c r="B39" s="56" t="s">
        <v>68</v>
      </c>
      <c r="C39" s="64"/>
    </row>
    <row r="40" spans="1:3" ht="15.75">
      <c r="A40" s="57"/>
      <c r="B40" s="57" t="s">
        <v>30</v>
      </c>
      <c r="C40" s="65">
        <f>SUM(C7:C39)</f>
        <v>77726.1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A3" sqref="A3:G40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5" t="s">
        <v>89</v>
      </c>
      <c r="B3" s="85"/>
      <c r="C3" s="85"/>
      <c r="D3" s="85"/>
      <c r="E3" s="85"/>
      <c r="F3" s="85"/>
      <c r="G3" s="85"/>
    </row>
    <row r="4" spans="1:7" ht="15">
      <c r="A4" s="86"/>
      <c r="B4" s="86"/>
      <c r="C4" s="41" t="s">
        <v>35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36</v>
      </c>
      <c r="D5" s="42" t="s">
        <v>37</v>
      </c>
      <c r="E5" s="43" t="s">
        <v>38</v>
      </c>
      <c r="F5" s="36"/>
      <c r="G5" s="36"/>
    </row>
    <row r="6" spans="1:7" ht="15.75">
      <c r="A6" s="55">
        <v>1</v>
      </c>
      <c r="B6" s="56" t="s">
        <v>6</v>
      </c>
      <c r="C6" s="6">
        <v>29400.03</v>
      </c>
      <c r="D6" s="6">
        <v>56819.17</v>
      </c>
      <c r="E6" s="7">
        <f>C6+D6</f>
        <v>86219.2</v>
      </c>
      <c r="F6" s="36"/>
      <c r="G6" s="36"/>
    </row>
    <row r="7" spans="1:7" ht="15.75">
      <c r="A7" s="55">
        <v>2</v>
      </c>
      <c r="B7" s="56" t="s">
        <v>7</v>
      </c>
      <c r="C7" s="6"/>
      <c r="D7" s="6"/>
      <c r="E7" s="7">
        <f aca="true" t="shared" si="0" ref="E7:E39">C7+D7</f>
        <v>0</v>
      </c>
      <c r="F7" s="36"/>
      <c r="G7" s="36"/>
    </row>
    <row r="8" spans="1:7" ht="15.75">
      <c r="A8" s="55">
        <v>3</v>
      </c>
      <c r="B8" s="56" t="s">
        <v>8</v>
      </c>
      <c r="C8" s="6">
        <v>353.42</v>
      </c>
      <c r="D8" s="6">
        <v>607.8</v>
      </c>
      <c r="E8" s="7">
        <f t="shared" si="0"/>
        <v>961.22</v>
      </c>
      <c r="F8" s="36"/>
      <c r="G8" s="36"/>
    </row>
    <row r="9" spans="1:7" ht="15.75">
      <c r="A9" s="55">
        <v>4</v>
      </c>
      <c r="B9" s="56" t="s">
        <v>9</v>
      </c>
      <c r="C9" s="6">
        <v>1061.96</v>
      </c>
      <c r="D9" s="6">
        <v>3928.91</v>
      </c>
      <c r="E9" s="7">
        <f t="shared" si="0"/>
        <v>4990.87</v>
      </c>
      <c r="F9" s="36"/>
      <c r="G9" s="36"/>
    </row>
    <row r="10" spans="1:7" ht="15.75">
      <c r="A10" s="55">
        <v>5</v>
      </c>
      <c r="B10" s="56" t="s">
        <v>10</v>
      </c>
      <c r="C10" s="6">
        <v>9855.85</v>
      </c>
      <c r="D10" s="6">
        <v>15922.22</v>
      </c>
      <c r="E10" s="7">
        <f t="shared" si="0"/>
        <v>25778.07</v>
      </c>
      <c r="F10" s="36"/>
      <c r="G10" s="36"/>
    </row>
    <row r="11" spans="1:7" ht="15.75">
      <c r="A11" s="55">
        <v>6</v>
      </c>
      <c r="B11" s="56" t="s">
        <v>11</v>
      </c>
      <c r="C11" s="6">
        <v>27141.33</v>
      </c>
      <c r="D11" s="6">
        <v>55019.12</v>
      </c>
      <c r="E11" s="7">
        <f t="shared" si="0"/>
        <v>82160.45000000001</v>
      </c>
      <c r="F11" s="36"/>
      <c r="G11" s="36"/>
    </row>
    <row r="12" spans="1:7" ht="15.75">
      <c r="A12" s="55">
        <v>7</v>
      </c>
      <c r="B12" s="56" t="s">
        <v>57</v>
      </c>
      <c r="C12" s="6">
        <v>15818.25</v>
      </c>
      <c r="D12" s="6">
        <v>31256.85</v>
      </c>
      <c r="E12" s="7">
        <f t="shared" si="0"/>
        <v>47075.1</v>
      </c>
      <c r="F12" s="36"/>
      <c r="G12" s="36"/>
    </row>
    <row r="13" spans="1:7" ht="15.75">
      <c r="A13" s="55">
        <v>8</v>
      </c>
      <c r="B13" s="56" t="s">
        <v>12</v>
      </c>
      <c r="C13" s="6">
        <v>79075</v>
      </c>
      <c r="D13" s="6">
        <v>124801.47</v>
      </c>
      <c r="E13" s="7">
        <f t="shared" si="0"/>
        <v>203876.47</v>
      </c>
      <c r="F13" s="36"/>
      <c r="G13" s="36"/>
    </row>
    <row r="14" spans="1:7" ht="15.75">
      <c r="A14" s="55">
        <v>9</v>
      </c>
      <c r="B14" s="56" t="s">
        <v>13</v>
      </c>
      <c r="C14" s="6">
        <v>20403.56</v>
      </c>
      <c r="D14" s="6">
        <v>36997.22</v>
      </c>
      <c r="E14" s="7">
        <f t="shared" si="0"/>
        <v>57400.78</v>
      </c>
      <c r="F14" s="36"/>
      <c r="G14" s="36"/>
    </row>
    <row r="15" spans="1:7" ht="15.75">
      <c r="A15" s="55">
        <v>10</v>
      </c>
      <c r="B15" s="56" t="s">
        <v>14</v>
      </c>
      <c r="C15" s="6"/>
      <c r="D15" s="6"/>
      <c r="E15" s="7">
        <f t="shared" si="0"/>
        <v>0</v>
      </c>
      <c r="F15" s="36"/>
      <c r="G15" s="36"/>
    </row>
    <row r="16" spans="1:7" ht="15.75">
      <c r="A16" s="55">
        <v>11</v>
      </c>
      <c r="B16" s="56" t="s">
        <v>15</v>
      </c>
      <c r="C16" s="6">
        <v>16215.14</v>
      </c>
      <c r="D16" s="6">
        <v>21243.04</v>
      </c>
      <c r="E16" s="7">
        <f t="shared" si="0"/>
        <v>37458.18</v>
      </c>
      <c r="F16" s="36"/>
      <c r="G16" s="36"/>
    </row>
    <row r="17" spans="1:7" ht="15.75">
      <c r="A17" s="55">
        <v>12</v>
      </c>
      <c r="B17" s="56" t="s">
        <v>16</v>
      </c>
      <c r="C17" s="6">
        <v>1138.24</v>
      </c>
      <c r="D17" s="6">
        <v>5079.26</v>
      </c>
      <c r="E17" s="7">
        <f t="shared" si="0"/>
        <v>6217.5</v>
      </c>
      <c r="F17" s="36"/>
      <c r="G17" s="36"/>
    </row>
    <row r="18" spans="1:7" ht="15.75">
      <c r="A18" s="55">
        <v>13</v>
      </c>
      <c r="B18" s="56" t="s">
        <v>17</v>
      </c>
      <c r="C18" s="6">
        <v>8249.79</v>
      </c>
      <c r="D18" s="6">
        <v>19394.02</v>
      </c>
      <c r="E18" s="7">
        <f t="shared" si="0"/>
        <v>27643.81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6297.18</v>
      </c>
      <c r="D21" s="6">
        <v>18409.42</v>
      </c>
      <c r="E21" s="7">
        <f t="shared" si="0"/>
        <v>24706.6</v>
      </c>
      <c r="F21" s="36"/>
      <c r="G21" s="36"/>
    </row>
    <row r="22" spans="1:7" ht="15.75">
      <c r="A22" s="55">
        <v>17</v>
      </c>
      <c r="B22" s="56" t="s">
        <v>21</v>
      </c>
      <c r="C22" s="6">
        <v>12909.98</v>
      </c>
      <c r="D22" s="6">
        <v>22692.16</v>
      </c>
      <c r="E22" s="7">
        <f t="shared" si="0"/>
        <v>35602.14</v>
      </c>
      <c r="F22" s="36"/>
      <c r="G22" s="36"/>
    </row>
    <row r="23" spans="1:7" ht="15.75">
      <c r="A23" s="55">
        <v>18</v>
      </c>
      <c r="B23" s="56" t="s">
        <v>22</v>
      </c>
      <c r="C23" s="6"/>
      <c r="D23" s="6"/>
      <c r="E23" s="7">
        <f t="shared" si="0"/>
        <v>0</v>
      </c>
      <c r="F23" s="36"/>
      <c r="G23" s="36"/>
    </row>
    <row r="24" spans="1:7" ht="15.75">
      <c r="A24" s="55">
        <v>19</v>
      </c>
      <c r="B24" s="56" t="s">
        <v>23</v>
      </c>
      <c r="C24" s="6">
        <v>1376.95</v>
      </c>
      <c r="D24" s="6">
        <v>1062.23</v>
      </c>
      <c r="E24" s="7">
        <f t="shared" si="0"/>
        <v>2439.1800000000003</v>
      </c>
      <c r="F24" s="36"/>
      <c r="G24" s="36"/>
    </row>
    <row r="25" spans="1:7" ht="15.75">
      <c r="A25" s="55">
        <v>20</v>
      </c>
      <c r="B25" s="56" t="s">
        <v>24</v>
      </c>
      <c r="C25" s="6">
        <v>6915.98</v>
      </c>
      <c r="D25" s="6">
        <v>15466.93</v>
      </c>
      <c r="E25" s="7">
        <f t="shared" si="0"/>
        <v>22382.91</v>
      </c>
      <c r="F25" s="36"/>
      <c r="G25" s="36"/>
    </row>
    <row r="26" spans="1:7" ht="15.75">
      <c r="A26" s="55">
        <v>21</v>
      </c>
      <c r="B26" s="56" t="s">
        <v>25</v>
      </c>
      <c r="C26" s="6">
        <v>14952.55</v>
      </c>
      <c r="D26" s="6">
        <v>33074.62</v>
      </c>
      <c r="E26" s="7">
        <f t="shared" si="0"/>
        <v>48027.17</v>
      </c>
      <c r="F26" s="36"/>
      <c r="G26" s="36"/>
    </row>
    <row r="27" spans="1:7" ht="15.75">
      <c r="A27" s="55">
        <v>22</v>
      </c>
      <c r="B27" s="56" t="s">
        <v>26</v>
      </c>
      <c r="C27" s="6">
        <v>2831.68</v>
      </c>
      <c r="D27" s="6">
        <v>3379.99</v>
      </c>
      <c r="E27" s="7">
        <f t="shared" si="0"/>
        <v>6211.67</v>
      </c>
      <c r="F27" s="36"/>
      <c r="G27" s="36"/>
    </row>
    <row r="28" spans="1:7" ht="15.75">
      <c r="A28" s="55">
        <v>23</v>
      </c>
      <c r="B28" s="56" t="s">
        <v>27</v>
      </c>
      <c r="C28" s="6"/>
      <c r="D28" s="6"/>
      <c r="E28" s="7">
        <f t="shared" si="0"/>
        <v>0</v>
      </c>
      <c r="F28" s="36"/>
      <c r="G28" s="36"/>
    </row>
    <row r="29" spans="1:7" ht="15.75">
      <c r="A29" s="55">
        <v>24</v>
      </c>
      <c r="B29" s="56" t="s">
        <v>28</v>
      </c>
      <c r="C29" s="6">
        <v>15279.73</v>
      </c>
      <c r="D29" s="6">
        <v>33037.17</v>
      </c>
      <c r="E29" s="7">
        <f t="shared" si="0"/>
        <v>48316.899999999994</v>
      </c>
      <c r="F29" s="36"/>
      <c r="G29" s="36"/>
    </row>
    <row r="30" spans="1:7" ht="15.75">
      <c r="A30" s="55">
        <v>25</v>
      </c>
      <c r="B30" s="56" t="s">
        <v>29</v>
      </c>
      <c r="C30" s="6"/>
      <c r="D30" s="6"/>
      <c r="E30" s="7">
        <f t="shared" si="0"/>
        <v>0</v>
      </c>
      <c r="F30" s="36"/>
      <c r="G30" s="36"/>
    </row>
    <row r="31" spans="1:7" ht="15.75">
      <c r="A31" s="55">
        <v>26</v>
      </c>
      <c r="B31" s="56" t="s">
        <v>39</v>
      </c>
      <c r="C31" s="6">
        <v>353.4</v>
      </c>
      <c r="D31" s="6">
        <v>877.24</v>
      </c>
      <c r="E31" s="7">
        <f t="shared" si="0"/>
        <v>1230.6399999999999</v>
      </c>
      <c r="F31" s="36"/>
      <c r="G31" s="36"/>
    </row>
    <row r="32" spans="1:7" ht="15.75">
      <c r="A32" s="55">
        <v>27</v>
      </c>
      <c r="B32" s="56" t="s">
        <v>40</v>
      </c>
      <c r="C32" s="6">
        <v>4347.72</v>
      </c>
      <c r="D32" s="6">
        <v>9644.93</v>
      </c>
      <c r="E32" s="7">
        <f t="shared" si="0"/>
        <v>13992.650000000001</v>
      </c>
      <c r="F32" s="36"/>
      <c r="G32" s="36"/>
    </row>
    <row r="33" spans="1:7" ht="15.75">
      <c r="A33" s="55">
        <v>28</v>
      </c>
      <c r="B33" s="56" t="s">
        <v>41</v>
      </c>
      <c r="C33" s="6"/>
      <c r="D33" s="6"/>
      <c r="E33" s="7">
        <f t="shared" si="0"/>
        <v>0</v>
      </c>
      <c r="F33" s="36"/>
      <c r="G33" s="36"/>
    </row>
    <row r="34" spans="1:7" ht="15.75">
      <c r="A34" s="55">
        <v>29</v>
      </c>
      <c r="B34" s="56" t="s">
        <v>43</v>
      </c>
      <c r="C34" s="6">
        <v>1375.65</v>
      </c>
      <c r="D34" s="6">
        <v>514.29</v>
      </c>
      <c r="E34" s="7">
        <f t="shared" si="0"/>
        <v>1889.94</v>
      </c>
      <c r="F34" s="36"/>
      <c r="G34" s="36"/>
    </row>
    <row r="35" spans="1:7" ht="15.75">
      <c r="A35" s="55">
        <v>30</v>
      </c>
      <c r="B35" s="56" t="s">
        <v>45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58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59</v>
      </c>
      <c r="C37" s="6">
        <v>4307.32</v>
      </c>
      <c r="D37" s="6">
        <v>3647.68</v>
      </c>
      <c r="E37" s="7">
        <f t="shared" si="0"/>
        <v>7955</v>
      </c>
      <c r="F37" s="36"/>
      <c r="G37" s="36"/>
    </row>
    <row r="38" spans="1:7" ht="15.75">
      <c r="A38" s="55">
        <v>33</v>
      </c>
      <c r="B38" s="56" t="s">
        <v>68</v>
      </c>
      <c r="C38" s="6"/>
      <c r="D38" s="6"/>
      <c r="E38" s="7">
        <f t="shared" si="0"/>
        <v>0</v>
      </c>
      <c r="F38" s="36"/>
      <c r="G38" s="36"/>
    </row>
    <row r="39" spans="1:7" ht="15.75">
      <c r="A39" s="57"/>
      <c r="B39" s="57" t="s">
        <v>30</v>
      </c>
      <c r="C39" s="6">
        <f>SUM(C6:C38)</f>
        <v>279660.71</v>
      </c>
      <c r="D39" s="6">
        <f>SUM(D6:D38)</f>
        <v>512875.7399999999</v>
      </c>
      <c r="E39" s="7">
        <f t="shared" si="0"/>
        <v>792536.45</v>
      </c>
      <c r="F39" s="36"/>
      <c r="G39" s="36"/>
    </row>
    <row r="40" spans="1:7" ht="14.25">
      <c r="A40" s="36"/>
      <c r="B40" s="36"/>
      <c r="C40" s="36"/>
      <c r="D40" s="36"/>
      <c r="E40" s="1"/>
      <c r="F40" s="36"/>
      <c r="G40" s="36"/>
    </row>
    <row r="41" spans="1:7" ht="14.25">
      <c r="A41" s="36"/>
      <c r="B41" s="36"/>
      <c r="C41" s="36"/>
      <c r="D41" s="36"/>
      <c r="E41" s="36"/>
      <c r="F41" s="36"/>
      <c r="G41" s="36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C6" sqref="C6:C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4" t="s">
        <v>80</v>
      </c>
      <c r="B3" s="84"/>
      <c r="C3" s="84"/>
      <c r="D3" s="84"/>
      <c r="E3" s="84"/>
      <c r="F3" s="84"/>
    </row>
    <row r="4" spans="1:6" ht="15">
      <c r="A4" s="87"/>
      <c r="B4" s="87"/>
      <c r="C4" s="87"/>
      <c r="D4" s="87"/>
      <c r="E4" s="87"/>
      <c r="F4" s="36"/>
    </row>
    <row r="5" spans="1:6" ht="31.5">
      <c r="A5" s="50" t="s">
        <v>0</v>
      </c>
      <c r="B5" s="51" t="s">
        <v>1</v>
      </c>
      <c r="C5" s="51" t="s">
        <v>60</v>
      </c>
      <c r="D5" s="51" t="s">
        <v>61</v>
      </c>
      <c r="E5" s="36"/>
      <c r="F5" s="36"/>
    </row>
    <row r="6" spans="1:4" ht="15.75">
      <c r="A6" s="55">
        <v>1</v>
      </c>
      <c r="B6" s="56" t="s">
        <v>6</v>
      </c>
      <c r="C6" s="64">
        <v>11520</v>
      </c>
      <c r="D6" s="64">
        <v>1200</v>
      </c>
    </row>
    <row r="7" spans="1:4" ht="15.75">
      <c r="A7" s="55">
        <v>2</v>
      </c>
      <c r="B7" s="56" t="s">
        <v>7</v>
      </c>
      <c r="C7" s="64"/>
      <c r="D7" s="64"/>
    </row>
    <row r="8" spans="1:4" ht="15.75">
      <c r="A8" s="55">
        <v>3</v>
      </c>
      <c r="B8" s="56" t="s">
        <v>8</v>
      </c>
      <c r="C8" s="64">
        <v>120</v>
      </c>
      <c r="D8" s="64"/>
    </row>
    <row r="9" spans="1:4" ht="15.75">
      <c r="A9" s="55">
        <v>4</v>
      </c>
      <c r="B9" s="56" t="s">
        <v>9</v>
      </c>
      <c r="C9" s="64">
        <v>480</v>
      </c>
      <c r="D9" s="64"/>
    </row>
    <row r="10" spans="1:4" ht="15.75">
      <c r="A10" s="55">
        <v>5</v>
      </c>
      <c r="B10" s="56" t="s">
        <v>10</v>
      </c>
      <c r="C10" s="64">
        <v>2400</v>
      </c>
      <c r="D10" s="64"/>
    </row>
    <row r="11" spans="1:4" ht="15.75">
      <c r="A11" s="55">
        <v>6</v>
      </c>
      <c r="B11" s="56" t="s">
        <v>11</v>
      </c>
      <c r="C11" s="64">
        <v>10560</v>
      </c>
      <c r="D11" s="64"/>
    </row>
    <row r="12" spans="1:4" ht="15.75">
      <c r="A12" s="55">
        <v>7</v>
      </c>
      <c r="B12" s="56" t="s">
        <v>57</v>
      </c>
      <c r="C12" s="64">
        <v>5040</v>
      </c>
      <c r="D12" s="64"/>
    </row>
    <row r="13" spans="1:4" ht="15.75">
      <c r="A13" s="55">
        <v>8</v>
      </c>
      <c r="B13" s="56" t="s">
        <v>12</v>
      </c>
      <c r="C13" s="64">
        <v>20520</v>
      </c>
      <c r="D13" s="64">
        <v>2520</v>
      </c>
    </row>
    <row r="14" spans="1:4" ht="15.75">
      <c r="A14" s="55">
        <v>9</v>
      </c>
      <c r="B14" s="56" t="s">
        <v>13</v>
      </c>
      <c r="C14" s="64">
        <v>5988</v>
      </c>
      <c r="D14" s="64">
        <v>480</v>
      </c>
    </row>
    <row r="15" spans="1:4" ht="15.75">
      <c r="A15" s="55">
        <v>10</v>
      </c>
      <c r="B15" s="56" t="s">
        <v>14</v>
      </c>
      <c r="C15" s="64"/>
      <c r="D15" s="64"/>
    </row>
    <row r="16" spans="1:4" ht="15.75">
      <c r="A16" s="55">
        <v>11</v>
      </c>
      <c r="B16" s="56" t="s">
        <v>15</v>
      </c>
      <c r="C16" s="64">
        <v>3480</v>
      </c>
      <c r="D16" s="64"/>
    </row>
    <row r="17" spans="1:4" ht="15.75">
      <c r="A17" s="55">
        <v>12</v>
      </c>
      <c r="B17" s="56" t="s">
        <v>16</v>
      </c>
      <c r="C17" s="64">
        <v>840</v>
      </c>
      <c r="D17" s="64"/>
    </row>
    <row r="18" spans="1:4" ht="15.75">
      <c r="A18" s="55">
        <v>13</v>
      </c>
      <c r="B18" s="56" t="s">
        <v>17</v>
      </c>
      <c r="C18" s="64">
        <v>3720</v>
      </c>
      <c r="D18" s="64"/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>
        <v>240</v>
      </c>
      <c r="D20" s="64"/>
    </row>
    <row r="21" spans="1:4" ht="15.75">
      <c r="A21" s="55">
        <v>16</v>
      </c>
      <c r="B21" s="56" t="s">
        <v>20</v>
      </c>
      <c r="C21" s="64">
        <v>4200</v>
      </c>
      <c r="D21" s="64"/>
    </row>
    <row r="22" spans="1:4" ht="15.75">
      <c r="A22" s="55">
        <v>17</v>
      </c>
      <c r="B22" s="56" t="s">
        <v>21</v>
      </c>
      <c r="C22" s="64">
        <v>4440</v>
      </c>
      <c r="D22" s="64"/>
    </row>
    <row r="23" spans="1:4" ht="15.75">
      <c r="A23" s="55">
        <v>18</v>
      </c>
      <c r="B23" s="56" t="s">
        <v>22</v>
      </c>
      <c r="C23" s="64"/>
      <c r="D23" s="64"/>
    </row>
    <row r="24" spans="1:4" ht="15.75">
      <c r="A24" s="55">
        <v>19</v>
      </c>
      <c r="B24" s="56" t="s">
        <v>23</v>
      </c>
      <c r="C24" s="64">
        <v>120</v>
      </c>
      <c r="D24" s="64"/>
    </row>
    <row r="25" spans="1:4" ht="15.75">
      <c r="A25" s="55">
        <v>20</v>
      </c>
      <c r="B25" s="56" t="s">
        <v>24</v>
      </c>
      <c r="C25" s="64">
        <v>3360</v>
      </c>
      <c r="D25" s="64">
        <v>480</v>
      </c>
    </row>
    <row r="26" spans="1:4" ht="15.75">
      <c r="A26" s="55">
        <v>21</v>
      </c>
      <c r="B26" s="56" t="s">
        <v>25</v>
      </c>
      <c r="C26" s="64">
        <v>6360</v>
      </c>
      <c r="D26" s="64"/>
    </row>
    <row r="27" spans="1:4" ht="15.75">
      <c r="A27" s="55">
        <v>22</v>
      </c>
      <c r="B27" s="56" t="s">
        <v>26</v>
      </c>
      <c r="C27" s="64">
        <v>480</v>
      </c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>
        <v>6240</v>
      </c>
      <c r="D29" s="64">
        <v>480</v>
      </c>
    </row>
    <row r="30" spans="1:4" ht="15.75">
      <c r="A30" s="55">
        <v>25</v>
      </c>
      <c r="B30" s="56" t="s">
        <v>29</v>
      </c>
      <c r="C30" s="64"/>
      <c r="D30" s="64"/>
    </row>
    <row r="31" spans="1:4" ht="15.75">
      <c r="A31" s="55">
        <v>26</v>
      </c>
      <c r="B31" s="56" t="s">
        <v>39</v>
      </c>
      <c r="C31" s="64">
        <v>120</v>
      </c>
      <c r="D31" s="64"/>
    </row>
    <row r="32" spans="1:4" ht="15.75">
      <c r="A32" s="55">
        <v>27</v>
      </c>
      <c r="B32" s="56" t="s">
        <v>40</v>
      </c>
      <c r="C32" s="64">
        <v>2760</v>
      </c>
      <c r="D32" s="64">
        <v>480</v>
      </c>
    </row>
    <row r="33" spans="1:4" ht="15.75">
      <c r="A33" s="55">
        <v>28</v>
      </c>
      <c r="B33" s="56" t="s">
        <v>41</v>
      </c>
      <c r="C33" s="64"/>
      <c r="D33" s="64"/>
    </row>
    <row r="34" spans="1:4" ht="15.75">
      <c r="A34" s="55">
        <v>29</v>
      </c>
      <c r="B34" s="56" t="s">
        <v>43</v>
      </c>
      <c r="C34" s="64">
        <v>240</v>
      </c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>
        <v>600</v>
      </c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93828</v>
      </c>
      <c r="D39" s="65">
        <f>SUM(D6:D38)</f>
        <v>5640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view="pageBreakPreview" zoomScale="60" workbookViewId="0" topLeftCell="A1">
      <selection activeCell="C6" sqref="C6: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85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63</v>
      </c>
      <c r="D5" s="36"/>
      <c r="E5" s="36"/>
    </row>
    <row r="6" spans="1:3" ht="15.75">
      <c r="A6" s="55">
        <v>1</v>
      </c>
      <c r="B6" s="56" t="s">
        <v>6</v>
      </c>
      <c r="C6" s="64">
        <v>26852.66</v>
      </c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/>
    </row>
    <row r="12" spans="1:3" ht="15.75">
      <c r="A12" s="55">
        <v>7</v>
      </c>
      <c r="B12" s="56" t="s">
        <v>57</v>
      </c>
      <c r="C12" s="64">
        <v>42605.34</v>
      </c>
    </row>
    <row r="13" spans="1:3" ht="15.75">
      <c r="A13" s="55">
        <v>8</v>
      </c>
      <c r="B13" s="56" t="s">
        <v>12</v>
      </c>
      <c r="C13" s="64">
        <v>50217.7</v>
      </c>
    </row>
    <row r="14" spans="1:3" ht="15.75">
      <c r="A14" s="55">
        <v>9</v>
      </c>
      <c r="B14" s="56" t="s">
        <v>13</v>
      </c>
      <c r="C14" s="64">
        <v>26852.66</v>
      </c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56031.67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>
        <v>26503.2</v>
      </c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/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229063.22999999998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C6" sqref="C6:C38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8" t="s">
        <v>83</v>
      </c>
      <c r="B3" s="88"/>
      <c r="C3" s="88"/>
      <c r="D3" s="88"/>
      <c r="E3" s="88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66</v>
      </c>
      <c r="D5" s="36"/>
      <c r="E5" s="36"/>
    </row>
    <row r="6" spans="1:5" ht="15.75">
      <c r="A6" s="55">
        <v>1</v>
      </c>
      <c r="B6" s="56" t="s">
        <v>6</v>
      </c>
      <c r="C6" s="6">
        <v>99681.63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4">
        <v>120.03</v>
      </c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>
        <v>1271.18</v>
      </c>
    </row>
    <row r="11" spans="1:3" ht="15.75">
      <c r="A11" s="55">
        <v>6</v>
      </c>
      <c r="B11" s="56" t="s">
        <v>11</v>
      </c>
      <c r="C11" s="64">
        <v>1194.47</v>
      </c>
    </row>
    <row r="12" spans="1:3" ht="15.75">
      <c r="A12" s="55">
        <v>7</v>
      </c>
      <c r="B12" s="56" t="s">
        <v>57</v>
      </c>
      <c r="C12" s="64">
        <v>795.21</v>
      </c>
    </row>
    <row r="13" spans="1:3" ht="15.75">
      <c r="A13" s="55">
        <v>8</v>
      </c>
      <c r="B13" s="56" t="s">
        <v>12</v>
      </c>
      <c r="C13" s="64">
        <v>167707.81</v>
      </c>
    </row>
    <row r="14" spans="1:3" ht="15.75">
      <c r="A14" s="55">
        <v>9</v>
      </c>
      <c r="B14" s="56" t="s">
        <v>13</v>
      </c>
      <c r="C14" s="64">
        <v>238.89</v>
      </c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>
        <v>1024.99</v>
      </c>
    </row>
    <row r="17" spans="1:3" ht="15.75">
      <c r="A17" s="55">
        <v>12</v>
      </c>
      <c r="B17" s="56" t="s">
        <v>16</v>
      </c>
      <c r="C17" s="64">
        <v>735.24</v>
      </c>
    </row>
    <row r="18" spans="1:3" ht="15.75">
      <c r="A18" s="55">
        <v>13</v>
      </c>
      <c r="B18" s="56" t="s">
        <v>17</v>
      </c>
      <c r="C18" s="64">
        <v>11744.57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>
        <v>68.63</v>
      </c>
    </row>
    <row r="22" spans="1:3" ht="15.75">
      <c r="A22" s="55">
        <v>17</v>
      </c>
      <c r="B22" s="56" t="s">
        <v>21</v>
      </c>
      <c r="C22" s="64">
        <v>12460.16</v>
      </c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>
        <v>120.03</v>
      </c>
    </row>
    <row r="25" spans="1:3" ht="15.75">
      <c r="A25" s="55">
        <v>20</v>
      </c>
      <c r="B25" s="56" t="s">
        <v>24</v>
      </c>
      <c r="C25" s="64">
        <v>143002.77</v>
      </c>
    </row>
    <row r="26" spans="1:3" ht="15.75">
      <c r="A26" s="55">
        <v>21</v>
      </c>
      <c r="B26" s="56" t="s">
        <v>25</v>
      </c>
      <c r="C26" s="64">
        <v>1231.05</v>
      </c>
    </row>
    <row r="27" spans="1:3" ht="15.75">
      <c r="A27" s="55">
        <v>22</v>
      </c>
      <c r="B27" s="56" t="s">
        <v>26</v>
      </c>
      <c r="C27" s="64">
        <v>68.63</v>
      </c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145686.72</v>
      </c>
    </row>
    <row r="30" spans="1:3" ht="15.75">
      <c r="A30" s="55">
        <v>25</v>
      </c>
      <c r="B30" s="56" t="s">
        <v>29</v>
      </c>
      <c r="C30" s="64">
        <v>15439.3</v>
      </c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>
        <v>14762.26</v>
      </c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>
        <v>80.12</v>
      </c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617433.6900000001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2021-07-22T08:11:49Z</cp:lastPrinted>
  <dcterms:created xsi:type="dcterms:W3CDTF">2011-06-30T06:54:46Z</dcterms:created>
  <dcterms:modified xsi:type="dcterms:W3CDTF">2021-10-21T08:29:54Z</dcterms:modified>
  <cp:category/>
  <cp:version/>
  <cp:contentType/>
  <cp:contentStatus/>
</cp:coreProperties>
</file>